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0" yWindow="60336" windowWidth="38400" windowHeight="19780" tabRatio="979" activeTab="0"/>
  </bookViews>
  <sheets>
    <sheet name="Bienvenue" sheetId="1" r:id="rId1"/>
    <sheet name="T1.5" sheetId="2" r:id="rId2"/>
    <sheet name="T2.1" sheetId="3" r:id="rId3"/>
    <sheet name="T2.2" sheetId="4" r:id="rId4"/>
    <sheet name="T2.3" sheetId="5" r:id="rId5"/>
    <sheet name="T3.1" sheetId="6" r:id="rId6"/>
    <sheet name="T3.2" sheetId="7" r:id="rId7"/>
    <sheet name="T4.1" sheetId="8" r:id="rId8"/>
    <sheet name="T5.1" sheetId="9" r:id="rId9"/>
    <sheet name="T6.1" sheetId="10" r:id="rId10"/>
    <sheet name="T6.2" sheetId="11" r:id="rId11"/>
    <sheet name="T7.1.1" sheetId="12" r:id="rId12"/>
    <sheet name="T7.1.2" sheetId="13" r:id="rId13"/>
    <sheet name="T7.1.3" sheetId="14" r:id="rId14"/>
    <sheet name="T7.1.4" sheetId="15" r:id="rId15"/>
    <sheet name="T7.2.1" sheetId="16" r:id="rId16"/>
    <sheet name="T7.2.2" sheetId="17" r:id="rId17"/>
    <sheet name="T7.2.3" sheetId="18" r:id="rId18"/>
    <sheet name="T8.1" sheetId="19" r:id="rId19"/>
    <sheet name="T8.2" sheetId="20" r:id="rId20"/>
    <sheet name="T8.3" sheetId="21" r:id="rId21"/>
    <sheet name="T8.4.1" sheetId="22" r:id="rId22"/>
    <sheet name="T8.4.2" sheetId="23" r:id="rId23"/>
    <sheet name="T8.4.3" sheetId="24" r:id="rId24"/>
    <sheet name="T8.4.4" sheetId="25" r:id="rId25"/>
    <sheet name="T8.4.5" sheetId="26" r:id="rId26"/>
    <sheet name="T8.4.6" sheetId="27" r:id="rId27"/>
    <sheet name="T8.4.7" sheetId="28" r:id="rId28"/>
    <sheet name="T8.4.8" sheetId="29" r:id="rId29"/>
    <sheet name="T9.1" sheetId="30" r:id="rId30"/>
    <sheet name="T10.1-6" sheetId="31" r:id="rId31"/>
  </sheets>
  <definedNames/>
  <calcPr fullCalcOnLoad="1"/>
</workbook>
</file>

<file path=xl/sharedStrings.xml><?xml version="1.0" encoding="utf-8"?>
<sst xmlns="http://schemas.openxmlformats.org/spreadsheetml/2006/main" count="2697" uniqueCount="350">
  <si>
    <t>Etudiants par faculté selon le sexe et la nationalité</t>
  </si>
  <si>
    <t xml:space="preserve"> </t>
  </si>
  <si>
    <t>Tot</t>
  </si>
  <si>
    <t>F</t>
  </si>
  <si>
    <t>H</t>
  </si>
  <si>
    <t>Etr</t>
  </si>
  <si>
    <t>CH</t>
  </si>
  <si>
    <t>Lettres</t>
  </si>
  <si>
    <t>SSP</t>
  </si>
  <si>
    <t>HEC</t>
  </si>
  <si>
    <t>Sciences</t>
  </si>
  <si>
    <t>Total</t>
  </si>
  <si>
    <t>Etudiants par faculté selon le lieu de domicile avant les études</t>
  </si>
  <si>
    <t>VD</t>
  </si>
  <si>
    <t>Baccalauréat</t>
  </si>
  <si>
    <t>Licence/Diplôme</t>
  </si>
  <si>
    <t>Maîtrise</t>
  </si>
  <si>
    <t>Postgrade</t>
  </si>
  <si>
    <t>Doctorat</t>
  </si>
  <si>
    <t>Sans titre</t>
  </si>
  <si>
    <t>Droit (sans ESC)</t>
  </si>
  <si>
    <t>ESC</t>
  </si>
  <si>
    <t>Lettres (sans EFLE)</t>
  </si>
  <si>
    <t>EFLE</t>
  </si>
  <si>
    <t>Diplôme EFLE</t>
  </si>
  <si>
    <t>Science politique</t>
  </si>
  <si>
    <t>Sciences sociales</t>
  </si>
  <si>
    <t>Psychologie</t>
  </si>
  <si>
    <t>Certificat HEC</t>
  </si>
  <si>
    <t>Biologie</t>
  </si>
  <si>
    <t>Pharmacie</t>
  </si>
  <si>
    <t>Médecine</t>
  </si>
  <si>
    <t>Clinique</t>
  </si>
  <si>
    <t>Etudiants par programme de Baccalauréat</t>
  </si>
  <si>
    <t>Etudiants par programme de Maîtrise</t>
  </si>
  <si>
    <t>Grades décernés par année civile et faculté/école</t>
  </si>
  <si>
    <t>Sport</t>
  </si>
  <si>
    <t>Nature de dépenses</t>
  </si>
  <si>
    <t>Traitements et charges sociales du personnel</t>
  </si>
  <si>
    <t>Total sans les cliniques</t>
  </si>
  <si>
    <t>Participants</t>
  </si>
  <si>
    <t>Jours de cours</t>
  </si>
  <si>
    <t>Cours (total)</t>
  </si>
  <si>
    <t>Jours/participants</t>
  </si>
  <si>
    <t>Cours autofinancés</t>
  </si>
  <si>
    <t>Cours subventionnés</t>
  </si>
  <si>
    <t>Cours de 1 jour</t>
  </si>
  <si>
    <t>Cours de 2 à 5 jours</t>
  </si>
  <si>
    <t>Cours de 6 à 10 jours</t>
  </si>
  <si>
    <t>Cours de plus de 10 jours</t>
  </si>
  <si>
    <t>Participants formations certifiantes</t>
  </si>
  <si>
    <t>Non-certifiant</t>
  </si>
  <si>
    <t>Certificat</t>
  </si>
  <si>
    <t>Diplôme</t>
  </si>
  <si>
    <t>MAS</t>
  </si>
  <si>
    <t>Mobilité entre universités suisses</t>
  </si>
  <si>
    <t>Echanges avec autres universités</t>
  </si>
  <si>
    <t>Programmes Socrates-Erasmus</t>
  </si>
  <si>
    <t>arrivée</t>
  </si>
  <si>
    <t>départ</t>
  </si>
  <si>
    <t>UNIL</t>
  </si>
  <si>
    <t>Données démographiques et nombre de maturités en regard des effectifs détudiant</t>
  </si>
  <si>
    <t>Catégorie de personnel</t>
  </si>
  <si>
    <t>Professeurs ordinaires et associés</t>
  </si>
  <si>
    <t xml:space="preserve">Femmes </t>
  </si>
  <si>
    <t>% Femmes</t>
  </si>
  <si>
    <t>Professeurs assistants</t>
  </si>
  <si>
    <t>Autres enseignants</t>
  </si>
  <si>
    <t>Assistants</t>
  </si>
  <si>
    <t>Pers. admin. et techn.</t>
  </si>
  <si>
    <t>Apprenants et stagiaires</t>
  </si>
  <si>
    <t>Nombre de personnes</t>
  </si>
  <si>
    <t>Nombre personnes</t>
  </si>
  <si>
    <t>Enseignants rattachés aux cliniques universitaires</t>
  </si>
  <si>
    <t>Total personnel en EPT</t>
  </si>
  <si>
    <t>Total personnel</t>
  </si>
  <si>
    <t>Faculté</t>
  </si>
  <si>
    <t>PAT</t>
  </si>
  <si>
    <t xml:space="preserve">Total </t>
  </si>
  <si>
    <t>Direction et ses services</t>
  </si>
  <si>
    <t>Total UNIL</t>
  </si>
  <si>
    <t>sans les cliniques</t>
  </si>
  <si>
    <t>Médecine clinique</t>
  </si>
  <si>
    <t>Effectif étudiants</t>
  </si>
  <si>
    <t>Sans les étudiants en médecine clinique</t>
  </si>
  <si>
    <t>Dépenses de fonctionnement</t>
  </si>
  <si>
    <t>Sans la subvention aux cliniques</t>
  </si>
  <si>
    <t>Effectif étudiants extracantonaux</t>
  </si>
  <si>
    <t>Frs</t>
  </si>
  <si>
    <t>%</t>
  </si>
  <si>
    <t>Etat de Vaud</t>
  </si>
  <si>
    <t>Total LAU</t>
  </si>
  <si>
    <t>Accord intercantonal</t>
  </si>
  <si>
    <t>Taxes de cours</t>
  </si>
  <si>
    <t>Autres recettes</t>
  </si>
  <si>
    <t>Confédération</t>
  </si>
  <si>
    <t>Mandats Etat de Vaud</t>
  </si>
  <si>
    <t>FNRS</t>
  </si>
  <si>
    <t>CTI</t>
  </si>
  <si>
    <t>Recherche EU</t>
  </si>
  <si>
    <t>Autres Tiers</t>
  </si>
  <si>
    <t>Subvention Etat de Vaud</t>
  </si>
  <si>
    <t>Autres cantons</t>
  </si>
  <si>
    <t>Recettes diverses</t>
  </si>
  <si>
    <t>Autres tiers (y compris CH)</t>
  </si>
  <si>
    <t>Personnel temporaire</t>
  </si>
  <si>
    <t>Imprimés (volumes)</t>
  </si>
  <si>
    <t>Enregistrements sonores</t>
  </si>
  <si>
    <t>Cartes et plans</t>
  </si>
  <si>
    <t>BCU</t>
  </si>
  <si>
    <t>Monographies</t>
  </si>
  <si>
    <t>Suites</t>
  </si>
  <si>
    <t>Périodiques</t>
  </si>
  <si>
    <t>Licences pour documentations électroniques</t>
  </si>
  <si>
    <t>Sous-total</t>
  </si>
  <si>
    <t>Enregistrements audio-visuels</t>
  </si>
  <si>
    <t>m.a.v</t>
  </si>
  <si>
    <t>Généralités</t>
  </si>
  <si>
    <t>Théologie</t>
  </si>
  <si>
    <t>Sciences économiques</t>
  </si>
  <si>
    <t>Droit</t>
  </si>
  <si>
    <t>Géographie</t>
  </si>
  <si>
    <t>Nb étudiants</t>
  </si>
  <si>
    <t>Nb maturités</t>
  </si>
  <si>
    <t>Nb naissances 20 ans plus tôt</t>
  </si>
  <si>
    <t>FTSR</t>
  </si>
  <si>
    <t>Droit + ESC</t>
  </si>
  <si>
    <t>FBM</t>
  </si>
  <si>
    <t>GSE</t>
  </si>
  <si>
    <t>MAS form. continue</t>
  </si>
  <si>
    <t>MAS form. approfondie</t>
  </si>
  <si>
    <t>Sci. politique</t>
  </si>
  <si>
    <t>Sci. sociales</t>
  </si>
  <si>
    <t>Sci. du sport</t>
  </si>
  <si>
    <t>Pré-clinique (année 1 + 2)</t>
  </si>
  <si>
    <t>Total Baccalauréat</t>
  </si>
  <si>
    <t>Total Maîtrise</t>
  </si>
  <si>
    <t>Sciences (sans pharmacie)</t>
  </si>
  <si>
    <t xml:space="preserve">Baccalauréat </t>
  </si>
  <si>
    <t xml:space="preserve">Licence/Diplôme </t>
  </si>
  <si>
    <t xml:space="preserve">Postgrade/MAS </t>
  </si>
  <si>
    <t xml:space="preserve">Doctorat </t>
  </si>
  <si>
    <t xml:space="preserve">Maîtrise </t>
  </si>
  <si>
    <t>Total Droit (y compris ESC)</t>
  </si>
  <si>
    <t xml:space="preserve">Diplôme EFLE </t>
  </si>
  <si>
    <t>Total Lettres (y compris ELFE)</t>
  </si>
  <si>
    <t xml:space="preserve">Brevet fédéral </t>
  </si>
  <si>
    <t>Total SSP</t>
  </si>
  <si>
    <t>Sciences (y compris Biologie -&gt; 2003)</t>
  </si>
  <si>
    <t>Dipl. fédéral</t>
  </si>
  <si>
    <t>Tot. personnel en EPT, ss cliniques</t>
  </si>
  <si>
    <t>frs courants</t>
  </si>
  <si>
    <t>Subvention aux établ. hospitaliers universitaires</t>
  </si>
  <si>
    <t>Source de financement</t>
  </si>
  <si>
    <t>Subv. base LAU, décompte année</t>
  </si>
  <si>
    <t>Subv. base LAU, solde comptabilisé</t>
  </si>
  <si>
    <t>Dont subvention cliniques</t>
  </si>
  <si>
    <t>Montants neutralisés:</t>
  </si>
  <si>
    <t>Gr 38</t>
  </si>
  <si>
    <t>Tot. compte UNIL, enveloppe</t>
  </si>
  <si>
    <t>Etat de Vaud autres</t>
  </si>
  <si>
    <t>Etudiants, form. continue, congrès</t>
  </si>
  <si>
    <t>Gr 37</t>
  </si>
  <si>
    <t>Moins-values/pertes</t>
  </si>
  <si>
    <t>Tot. comptes UNIL, Fonds</t>
  </si>
  <si>
    <t>Etudiants, form. cont., congrès</t>
  </si>
  <si>
    <t>Tot. statistique, ss cliniques</t>
  </si>
  <si>
    <t>Total compte UNIL</t>
  </si>
  <si>
    <t>Couverture des dépenses par source de financement (en francs courants) - INSTITUTIONS ASSOCIEES</t>
  </si>
  <si>
    <t>Tot. statistique Instit. associées</t>
  </si>
  <si>
    <t>Tot. statistique hors enveloppe</t>
  </si>
  <si>
    <t>Couverture des dépenses par source de financement (en francs courants) - RECHERCHE FINANCEE PAR DES TIERS, DOMAINE DES HOPITAUX UNIVERSITAIRES</t>
  </si>
  <si>
    <t>Prise en compte partielle des dépenses de la Bibliothèque cantonale et universitaire (BCU)</t>
  </si>
  <si>
    <t>}23</t>
  </si>
  <si>
    <t>Pré-clinique</t>
  </si>
  <si>
    <t>(année 1 + 2)</t>
  </si>
  <si>
    <t>Achats de biens, prestations de services, marchandises et amortissements</t>
  </si>
  <si>
    <t>Aides, subsides et subventions</t>
  </si>
  <si>
    <t>Attributions à des fonds et provisions</t>
  </si>
  <si>
    <t>Attributions au (dissolution du) Fonds de réserve et d’innovation (FRI)</t>
  </si>
  <si>
    <t>Total Fonds de réserve et d’innovation (FRI)</t>
  </si>
  <si>
    <t>Dépenses de fonctionnement par étudiant (en millier de francs)</t>
  </si>
  <si>
    <t>Dépenses par étudiant (ss clinique)</t>
  </si>
  <si>
    <t>Recettes étudiants extracantonaux</t>
  </si>
  <si>
    <t>Couverture des dépenses par source de financement (en francs courants) - FONDS INSTITUTIONNELS, SANS LES INSTITUTIONS ASSOCIEES</t>
  </si>
  <si>
    <t>3f</t>
  </si>
  <si>
    <t>total</t>
  </si>
  <si>
    <t>Etudiants ayant obtenu un master à l’UNIL en fonction du lieu d’obtention du bachelor (mobilité verticale IN bachelor-master) et par année civile de l’obtention du master</t>
  </si>
  <si>
    <t>bachelor hors UNIL</t>
  </si>
  <si>
    <t>bachelor UNIL</t>
  </si>
  <si>
    <t>% bachelor hors UNIL</t>
  </si>
  <si>
    <t>TSR</t>
  </si>
  <si>
    <t>FBM-Médecine</t>
  </si>
  <si>
    <t>FBM-Biologie</t>
  </si>
  <si>
    <t>Dépenses du budget ordinaire UNIL (en million de francs)</t>
  </si>
  <si>
    <t>Total budget ordinaire</t>
  </si>
  <si>
    <t>Tot. statistique, budg. ordinaire</t>
  </si>
  <si>
    <t>Personnel fixe</t>
  </si>
  <si>
    <t>Personnel en formation</t>
  </si>
  <si>
    <t>Manuscrits (pages)</t>
  </si>
  <si>
    <t>Documents iconographiques</t>
  </si>
  <si>
    <t>Microformes</t>
  </si>
  <si>
    <t>Documents audiovisuels</t>
  </si>
  <si>
    <t>Autres médias</t>
  </si>
  <si>
    <t>Journaux et périodiques électroniques</t>
  </si>
  <si>
    <t>Bases de données/documents numériques individuels consultables sur le serveur local ou en ligne</t>
  </si>
  <si>
    <t>Manifestations</t>
  </si>
  <si>
    <t>Visites guidées et formations</t>
  </si>
  <si>
    <t>Prêts</t>
  </si>
  <si>
    <t>Utilisation de documents spéciaux ou précieux</t>
  </si>
  <si>
    <t>Reproductions de documents spéciaux ou précieux</t>
  </si>
  <si>
    <t>Site web de la bibliothèque</t>
  </si>
  <si>
    <t>Monographies et manuscrits</t>
  </si>
  <si>
    <t>Dont enregistrements sonores (BCU/R)</t>
  </si>
  <si>
    <t>Etudiants en mobilité selon le programme de mobilité et par année académique (mobilité horizontale IN et OUT)</t>
  </si>
  <si>
    <t>Evolution du nombre de prestations aux lecteurs de la BCUL</t>
  </si>
  <si>
    <t>Evolution des acquisitions en francs suisses de la BCUL</t>
  </si>
  <si>
    <t>Evolution des acquisitions en volumes de la BCUL</t>
  </si>
  <si>
    <t>Monographies et manuscrits (fonds)</t>
  </si>
  <si>
    <t>Etudiants par orientation détudes selon le niveau et le sexe</t>
  </si>
  <si>
    <t>Baccalauréat universitaire en/ès/ès Sciences en...</t>
  </si>
  <si>
    <t>Sciences des religions</t>
  </si>
  <si>
    <t>Sciences forensiques</t>
  </si>
  <si>
    <t>Siences sociales</t>
  </si>
  <si>
    <t>Géosciences et environnement mention géographie</t>
  </si>
  <si>
    <t>Géosciences et environnement mention géologie</t>
  </si>
  <si>
    <t>Sciences pharmaceutiques</t>
  </si>
  <si>
    <t>Géosciences et environnement mention sciences de lenvironnement</t>
  </si>
  <si>
    <t>Sciences du sport et de l'éducation physique</t>
  </si>
  <si>
    <t xml:space="preserve"> Maîtrise universitaire en/ès/ès Sciences en...</t>
  </si>
  <si>
    <t>Droit, sciences criminelles</t>
  </si>
  <si>
    <t>Science forensique</t>
  </si>
  <si>
    <t>Droit (Universités de Zurich et Lausanne)</t>
  </si>
  <si>
    <t>Droit et économie</t>
  </si>
  <si>
    <t>Sciences psychologiques</t>
  </si>
  <si>
    <t>Sciences du mouvement et du sport</t>
  </si>
  <si>
    <t>Management</t>
  </si>
  <si>
    <t>Management de la technologie et entrepreneuriat</t>
  </si>
  <si>
    <t>Economie politique</t>
  </si>
  <si>
    <t>Finance</t>
  </si>
  <si>
    <t>Comptabilité, contrôle et finance</t>
  </si>
  <si>
    <t>Sciences actuarielles</t>
  </si>
  <si>
    <t>Géologie</t>
  </si>
  <si>
    <t>Ingénieur géologue</t>
  </si>
  <si>
    <t>Biogéosciences</t>
  </si>
  <si>
    <t>Comportement, évolution et conservation</t>
  </si>
  <si>
    <t>Sciences moléculaires du vivant</t>
  </si>
  <si>
    <t>Biologie médicale</t>
  </si>
  <si>
    <t>Sciences infirmières</t>
  </si>
  <si>
    <t>Politique et management publics</t>
  </si>
  <si>
    <t>Droit, criminalité et sécurité des technologies de linformation</t>
  </si>
  <si>
    <t>Systèmes dinformation</t>
  </si>
  <si>
    <t>Géosciences et sciences de lenvironnement</t>
  </si>
  <si>
    <t>Maîtrise universitaire ès Sciences pour lenseignement, géosciences et sciences de lenvironnement</t>
  </si>
  <si>
    <t>Nouveaux étudiants par année civile, faculté et orientation détudes selon le niveau et le sexe</t>
  </si>
  <si>
    <t>Droit (y.c. ESC)</t>
  </si>
  <si>
    <t>Lettres (y.c. EFLE)</t>
  </si>
  <si>
    <t>Total des enseignants UNIL avec la médecine clinique</t>
  </si>
  <si>
    <t>frs constants 2012</t>
  </si>
  <si>
    <t>Dont subvention à lEPGL</t>
  </si>
  <si>
    <t>Cours organisés par lUNIL sous légide de la Fondation pour la formation continue universitaire lausannoise</t>
  </si>
  <si>
    <t>E-Book</t>
  </si>
  <si>
    <t>Electronique</t>
  </si>
  <si>
    <t>Direction UNIL</t>
  </si>
  <si>
    <t>Géosciences</t>
  </si>
  <si>
    <t>FCUE</t>
  </si>
  <si>
    <t>NR</t>
  </si>
  <si>
    <t>1’919.1</t>
  </si>
  <si>
    <t>2’668</t>
  </si>
  <si>
    <t>1’300</t>
  </si>
  <si>
    <t>1’919</t>
  </si>
  <si>
    <t>2’570</t>
  </si>
  <si>
    <t>3’459</t>
  </si>
  <si>
    <t>1’735</t>
  </si>
  <si>
    <t>13’643</t>
  </si>
  <si>
    <t>12’693</t>
  </si>
  <si>
    <t>438’903</t>
  </si>
  <si>
    <t>325’645</t>
  </si>
  <si>
    <t>3’411</t>
  </si>
  <si>
    <t>54’360’642</t>
  </si>
  <si>
    <t>269’063’915</t>
  </si>
  <si>
    <t>72’521’046</t>
  </si>
  <si>
    <t>9’802’951</t>
  </si>
  <si>
    <t>22’081’819</t>
  </si>
  <si>
    <t>427’830’373</t>
  </si>
  <si>
    <t>113’258’321</t>
  </si>
  <si>
    <t>5’071’005</t>
  </si>
  <si>
    <t>11’072’828</t>
  </si>
  <si>
    <t>438’903’202</t>
  </si>
  <si>
    <t>6’299’135</t>
  </si>
  <si>
    <t>4’529’526</t>
  </si>
  <si>
    <t>37’624’345</t>
  </si>
  <si>
    <t>739’487</t>
  </si>
  <si>
    <t>6’828’499</t>
  </si>
  <si>
    <t>35’198’081</t>
  </si>
  <si>
    <t>4’027’045</t>
  </si>
  <si>
    <t>95’246’118</t>
  </si>
  <si>
    <t>2’142’587</t>
  </si>
  <si>
    <t>1’584</t>
  </si>
  <si>
    <t>97’390’289</t>
  </si>
  <si>
    <t>78’820’181</t>
  </si>
  <si>
    <t>13’829’996</t>
  </si>
  <si>
    <t>523’076’492</t>
  </si>
  <si>
    <t>13’215’415</t>
  </si>
  <si>
    <t>536’293’491</t>
  </si>
  <si>
    <t>2’743’201</t>
  </si>
  <si>
    <t>793’300</t>
  </si>
  <si>
    <t>6’541’859</t>
  </si>
  <si>
    <t>143’017</t>
  </si>
  <si>
    <t>11’614’267</t>
  </si>
  <si>
    <t>11’381’346</t>
  </si>
  <si>
    <t>33’216’991</t>
  </si>
  <si>
    <t>9’042’336</t>
  </si>
  <si>
    <t>5’322’826</t>
  </si>
  <si>
    <t>44’166’204</t>
  </si>
  <si>
    <t>6’971’516</t>
  </si>
  <si>
    <t>46’812’348</t>
  </si>
  <si>
    <t>15’408’391</t>
  </si>
  <si>
    <t>128’436’109</t>
  </si>
  <si>
    <t>81’563’382</t>
  </si>
  <si>
    <t>25’211’342</t>
  </si>
  <si>
    <t>556’293’481</t>
  </si>
  <si>
    <t>21’895’158</t>
  </si>
  <si>
    <t>531’301</t>
  </si>
  <si>
    <t>2’733’231</t>
  </si>
  <si>
    <t>35’111’360</t>
  </si>
  <si>
    <t>60’271’050</t>
  </si>
  <si>
    <t>11’872’767</t>
  </si>
  <si>
    <t>Maîtrise universitaire ès Sciences pour l'enseignement, biologie</t>
  </si>
  <si>
    <t>Méthodologie d'enquête et opinion publique</t>
  </si>
  <si>
    <t>Traçologie et analyse de la criminalité</t>
  </si>
  <si>
    <t>Maîtrise ès Sciences pour l'enseignement, informatique de gestion</t>
  </si>
  <si>
    <t>Etat des collections en 2013</t>
  </si>
  <si>
    <t>Effectif du personnel de la BCU en 2013 en équivalents plein temps</t>
  </si>
  <si>
    <t>Dépenses d'acquisition en 2013 par disciplines regroupées (pour lensemble de la BCU)</t>
  </si>
  <si>
    <t>Propositions d'achats réalisées</t>
  </si>
  <si>
    <t>Bases de données/documents numériques individuels</t>
  </si>
  <si>
    <t>Sci. Sociales</t>
  </si>
  <si>
    <t>FBM sans les cliniques</t>
  </si>
  <si>
    <t>Personnel rémunéré par le budget ordinaire UNIL en équivalents plein temps (EPT) - sans
les cliniques universitaires</t>
  </si>
  <si>
    <t>Personnel toutes sources de financement confondues en équivalents plein temps (EPT) -
sans les cliniques universitaires</t>
  </si>
  <si>
    <t>Personnel toutes sources de financement confondues en équivalents plein temps (EPT) - avec les cliniques universitaires</t>
  </si>
  <si>
    <t>Effectif du personnel par faculté en EPT financement budget ordinaire UNIL exclusivement</t>
  </si>
  <si>
    <t>Effectif du personnel par faculté en EPT tous financements confondus, y compris les enseignants des cliniques universitaires</t>
  </si>
  <si>
    <t>Effectif des enseignants en EPT tous financements confondus, y compris les enseignants des cliniques universitaires</t>
  </si>
  <si>
    <t>Données de l'Accord intercantonal sur le financement des universités</t>
  </si>
  <si>
    <t>Couverture des dépenses par source de financement (en francs courants) - BUDGET ORDINAIRE UNIL</t>
  </si>
  <si>
    <t>Couverture des dépenses par source de financement (en francs courants) - TOTAL BUDGET
ORDINAIRE UNIL ET FONDS INSTITUTIONNELS</t>
  </si>
  <si>
    <t>Couverture des dépenses par source de financement (en francs courants) - TOTAL, HORS BUDGET ORDINAIRE UNIL, SANS LES CLINIQUES UNIVERSITAIRES</t>
  </si>
  <si>
    <t>Couverture des dépenses par source de financement (en francs courants) - TOTAL, TOUS LES FINANCEMENTS, SANS LES CLINIQUES UNIVERSITAIRES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</si>
</sst>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&quot;Vrai&quot;;&quot;Vrai&quot;;&quot;Faux&quot;"/>
    <numFmt numFmtId="178" formatCode="&quot;Actif&quot;;&quot;Actif&quot;;&quot;Inactif&quot;"/>
    <numFmt numFmtId="179" formatCode="#,##0.0"/>
    <numFmt numFmtId="180" formatCode="[$-100C]dddd\,\ d\.\ mmmm\ yyyy"/>
    <numFmt numFmtId="181" formatCode="_ * #,##0.000_ ;_ * \-#,##0.000_ ;_ * &quot;-&quot;??_ ;_ @_ "/>
    <numFmt numFmtId="182" formatCode="_ * #,##0.0_ ;_ * \-#,##0.0_ ;_ * &quot;-&quot;??_ ;_ @_ "/>
    <numFmt numFmtId="183" formatCode="_ * #,##0_ ;_ * \-#,##0_ ;_ * &quot;-&quot;??_ ;_ @_ "/>
    <numFmt numFmtId="184" formatCode="#,##0_ ;\-#,##0\ "/>
    <numFmt numFmtId="185" formatCode="[$-100C]dddd\,\ d\ mmmm\ yy"/>
    <numFmt numFmtId="186" formatCode="#\ ###\ ##0\ ;\-#\ ###\ ##0\ ;\-\ ;@\ "/>
    <numFmt numFmtId="187" formatCode="0.0%"/>
    <numFmt numFmtId="188" formatCode="#\ ##0"/>
    <numFmt numFmtId="189" formatCode="0.000"/>
    <numFmt numFmtId="190" formatCode="#,##0.000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47" applyNumberFormat="1" applyFont="1" applyAlignment="1">
      <alignment/>
    </xf>
    <xf numFmtId="184" fontId="0" fillId="0" borderId="0" xfId="47" applyNumberFormat="1" applyFont="1" applyFill="1" applyAlignment="1">
      <alignment/>
    </xf>
    <xf numFmtId="184" fontId="0" fillId="0" borderId="0" xfId="47" applyNumberFormat="1" applyFont="1" applyFill="1" applyAlignment="1">
      <alignment/>
    </xf>
    <xf numFmtId="0" fontId="0" fillId="0" borderId="0" xfId="47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47" applyNumberFormat="1" applyFont="1" applyFill="1" applyAlignment="1">
      <alignment/>
    </xf>
    <xf numFmtId="0" fontId="0" fillId="0" borderId="0" xfId="0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47" applyNumberFormat="1" applyFont="1" applyFill="1" applyBorder="1" applyAlignment="1">
      <alignment/>
    </xf>
    <xf numFmtId="184" fontId="0" fillId="0" borderId="0" xfId="47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0" fillId="0" borderId="0" xfId="52" applyFill="1">
      <alignment/>
      <protection/>
    </xf>
    <xf numFmtId="3" fontId="0" fillId="0" borderId="0" xfId="52" applyNumberFormat="1" applyFill="1">
      <alignment/>
      <protection/>
    </xf>
    <xf numFmtId="176" fontId="0" fillId="0" borderId="0" xfId="53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41" fillId="0" borderId="0" xfId="0" applyFon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8</xdr:row>
      <xdr:rowOff>152400</xdr:rowOff>
    </xdr:from>
    <xdr:to>
      <xdr:col>9</xdr:col>
      <xdr:colOff>542925</xdr:colOff>
      <xdr:row>15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447800"/>
          <a:ext cx="5334000" cy="990600"/>
        </a:xfrm>
        <a:prstGeom prst="rect">
          <a:avLst/>
        </a:prstGeom>
        <a:solidFill>
          <a:srgbClr val="FFFFFF"/>
        </a:solidFill>
        <a:ln w="57150" cmpd="thickThin">
          <a:solidFill>
            <a:srgbClr val="3366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Bienvenue!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Tous les tableaux qui se trouvent dans l'annuaire satistique de l'UNIL 2013-2014 ont été recopiés en format Excel dans un seul fichier. Ce fichier est composé de plusieurs feuilles dont le titre est visible en bas de votre fenêtre Excel. </a:t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4</xdr:col>
      <xdr:colOff>609600</xdr:colOff>
      <xdr:row>40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1590675" y="5514975"/>
          <a:ext cx="20669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34</xdr:row>
      <xdr:rowOff>28575</xdr:rowOff>
    </xdr:from>
    <xdr:to>
      <xdr:col>4</xdr:col>
      <xdr:colOff>600075</xdr:colOff>
      <xdr:row>40</xdr:row>
      <xdr:rowOff>28575</xdr:rowOff>
    </xdr:to>
    <xdr:sp>
      <xdr:nvSpPr>
        <xdr:cNvPr id="3" name="Line 4"/>
        <xdr:cNvSpPr>
          <a:spLocks/>
        </xdr:cNvSpPr>
      </xdr:nvSpPr>
      <xdr:spPr>
        <a:xfrm flipH="1">
          <a:off x="2419350" y="5534025"/>
          <a:ext cx="122872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43</xdr:row>
      <xdr:rowOff>28575</xdr:rowOff>
    </xdr:from>
    <xdr:to>
      <xdr:col>15</xdr:col>
      <xdr:colOff>342900</xdr:colOff>
      <xdr:row>44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582400" y="6991350"/>
          <a:ext cx="1905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  <xdr:twoCellAnchor>
    <xdr:from>
      <xdr:col>3</xdr:col>
      <xdr:colOff>400050</xdr:colOff>
      <xdr:row>32</xdr:row>
      <xdr:rowOff>152400</xdr:rowOff>
    </xdr:from>
    <xdr:to>
      <xdr:col>8</xdr:col>
      <xdr:colOff>161925</xdr:colOff>
      <xdr:row>34</xdr:row>
      <xdr:rowOff>9525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686050" y="5334000"/>
          <a:ext cx="3571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Cliquez sur l'onglet qui vous intéresse pour afficher la feuille. </a:t>
          </a:r>
        </a:p>
      </xdr:txBody>
    </xdr:sp>
    <xdr:clientData/>
  </xdr:twoCellAnchor>
  <xdr:twoCellAnchor>
    <xdr:from>
      <xdr:col>4</xdr:col>
      <xdr:colOff>609600</xdr:colOff>
      <xdr:row>34</xdr:row>
      <xdr:rowOff>9525</xdr:rowOff>
    </xdr:from>
    <xdr:to>
      <xdr:col>5</xdr:col>
      <xdr:colOff>600075</xdr:colOff>
      <xdr:row>40</xdr:row>
      <xdr:rowOff>104775</xdr:rowOff>
    </xdr:to>
    <xdr:sp>
      <xdr:nvSpPr>
        <xdr:cNvPr id="6" name="Line 9"/>
        <xdr:cNvSpPr>
          <a:spLocks/>
        </xdr:cNvSpPr>
      </xdr:nvSpPr>
      <xdr:spPr>
        <a:xfrm>
          <a:off x="3657600" y="5514975"/>
          <a:ext cx="7524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17</xdr:row>
      <xdr:rowOff>152400</xdr:rowOff>
    </xdr:from>
    <xdr:to>
      <xdr:col>11</xdr:col>
      <xdr:colOff>542925</xdr:colOff>
      <xdr:row>25</xdr:row>
      <xdr:rowOff>85725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3590925" y="2905125"/>
          <a:ext cx="5334000" cy="1228725"/>
        </a:xfrm>
        <a:prstGeom prst="rect">
          <a:avLst/>
        </a:prstGeom>
        <a:solidFill>
          <a:srgbClr val="FFFF00"/>
        </a:solidFill>
        <a:ln w="57150" cmpd="thickThin">
          <a:solidFill>
            <a:srgbClr val="DD0806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Attention!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ces classeurs les </a:t>
          </a:r>
          <a:r>
            <a:rPr lang="en-US" cap="none" sz="1000" b="0" i="0" u="none" baseline="0">
              <a:solidFill>
                <a:srgbClr val="DD0806"/>
              </a:solidFill>
              <a:latin typeface="Arial"/>
              <a:ea typeface="Arial"/>
              <a:cs typeface="Arial"/>
            </a:rPr>
            <a:t>notes de bas de page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l'annuaire ne sont pas reportées. Elles contiennent des informations très importantes. Merci de vous référer au document pdf de l'annuaire publié sur le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web http://www.unil.ch/statistiques/page23053.html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23" sqref="N2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14"/>
  <sheetViews>
    <sheetView workbookViewId="0" topLeftCell="A1">
      <pane ySplit="1" topLeftCell="BM2" activePane="bottomLeft" state="frozen"/>
      <selection pane="topLeft" activeCell="A1" sqref="A1"/>
      <selection pane="bottomLeft" activeCell="N3" sqref="N3"/>
    </sheetView>
  </sheetViews>
  <sheetFormatPr defaultColWidth="11.421875" defaultRowHeight="12.75"/>
  <cols>
    <col min="1" max="1" width="31.00390625" style="0" customWidth="1"/>
  </cols>
  <sheetData>
    <row r="1" ht="12">
      <c r="A1" s="2" t="s">
        <v>214</v>
      </c>
    </row>
    <row r="2" spans="3:14" ht="12">
      <c r="C2">
        <v>2002</v>
      </c>
      <c r="D2">
        <v>2003</v>
      </c>
      <c r="E2">
        <v>2004</v>
      </c>
      <c r="F2">
        <v>2005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  <c r="M2">
        <v>2012</v>
      </c>
      <c r="N2">
        <v>2013</v>
      </c>
    </row>
    <row r="3" spans="1:14" ht="12">
      <c r="A3" t="s">
        <v>55</v>
      </c>
      <c r="B3" t="s">
        <v>186</v>
      </c>
      <c r="C3">
        <v>143</v>
      </c>
      <c r="D3">
        <v>176</v>
      </c>
      <c r="E3">
        <v>107</v>
      </c>
      <c r="F3">
        <v>115</v>
      </c>
      <c r="G3">
        <v>110</v>
      </c>
      <c r="H3">
        <v>135</v>
      </c>
      <c r="I3">
        <v>122</v>
      </c>
      <c r="J3">
        <v>97</v>
      </c>
      <c r="K3">
        <v>105</v>
      </c>
      <c r="L3">
        <v>124</v>
      </c>
      <c r="M3">
        <v>172</v>
      </c>
      <c r="N3">
        <v>140</v>
      </c>
    </row>
    <row r="4" spans="2:14" ht="12">
      <c r="B4" t="s">
        <v>58</v>
      </c>
      <c r="C4">
        <v>90</v>
      </c>
      <c r="D4">
        <v>107</v>
      </c>
      <c r="E4">
        <v>58</v>
      </c>
      <c r="F4">
        <v>64</v>
      </c>
      <c r="G4">
        <v>64</v>
      </c>
      <c r="H4">
        <v>88</v>
      </c>
      <c r="I4">
        <v>70</v>
      </c>
      <c r="J4">
        <v>55</v>
      </c>
      <c r="K4">
        <v>64</v>
      </c>
      <c r="L4">
        <v>75</v>
      </c>
      <c r="M4">
        <v>78</v>
      </c>
      <c r="N4">
        <v>60</v>
      </c>
    </row>
    <row r="5" spans="2:14" ht="12">
      <c r="B5" t="s">
        <v>59</v>
      </c>
      <c r="C5">
        <v>53</v>
      </c>
      <c r="D5">
        <v>69</v>
      </c>
      <c r="E5">
        <v>49</v>
      </c>
      <c r="F5">
        <v>51</v>
      </c>
      <c r="G5">
        <v>46</v>
      </c>
      <c r="H5">
        <v>47</v>
      </c>
      <c r="I5">
        <v>52</v>
      </c>
      <c r="J5">
        <v>42</v>
      </c>
      <c r="K5">
        <v>41</v>
      </c>
      <c r="L5">
        <v>49</v>
      </c>
      <c r="M5">
        <v>94</v>
      </c>
      <c r="N5">
        <v>80</v>
      </c>
    </row>
    <row r="6" spans="1:14" ht="12">
      <c r="A6" t="s">
        <v>56</v>
      </c>
      <c r="B6" t="s">
        <v>186</v>
      </c>
      <c r="C6">
        <v>175</v>
      </c>
      <c r="D6">
        <v>179</v>
      </c>
      <c r="E6">
        <v>186</v>
      </c>
      <c r="F6">
        <v>204</v>
      </c>
      <c r="G6">
        <v>231</v>
      </c>
      <c r="H6">
        <v>196</v>
      </c>
      <c r="I6">
        <v>236</v>
      </c>
      <c r="J6">
        <v>228</v>
      </c>
      <c r="K6">
        <v>297</v>
      </c>
      <c r="L6">
        <v>296</v>
      </c>
      <c r="M6">
        <v>336</v>
      </c>
      <c r="N6">
        <v>317</v>
      </c>
    </row>
    <row r="7" spans="2:14" ht="12">
      <c r="B7" t="s">
        <v>58</v>
      </c>
      <c r="C7">
        <v>73</v>
      </c>
      <c r="D7">
        <v>83</v>
      </c>
      <c r="E7">
        <v>88</v>
      </c>
      <c r="F7">
        <v>106</v>
      </c>
      <c r="G7">
        <v>121</v>
      </c>
      <c r="H7">
        <v>99</v>
      </c>
      <c r="I7">
        <v>135</v>
      </c>
      <c r="J7">
        <v>123</v>
      </c>
      <c r="K7">
        <v>164</v>
      </c>
      <c r="L7">
        <v>160</v>
      </c>
      <c r="M7">
        <v>171</v>
      </c>
      <c r="N7">
        <v>157</v>
      </c>
    </row>
    <row r="8" spans="2:14" ht="12">
      <c r="B8" t="s">
        <v>59</v>
      </c>
      <c r="C8">
        <v>102</v>
      </c>
      <c r="D8">
        <v>96</v>
      </c>
      <c r="E8">
        <v>98</v>
      </c>
      <c r="F8">
        <v>98</v>
      </c>
      <c r="G8">
        <v>110</v>
      </c>
      <c r="H8">
        <v>97</v>
      </c>
      <c r="I8">
        <v>101</v>
      </c>
      <c r="J8">
        <v>105</v>
      </c>
      <c r="K8">
        <v>133</v>
      </c>
      <c r="L8">
        <v>136</v>
      </c>
      <c r="M8">
        <v>165</v>
      </c>
      <c r="N8">
        <v>160</v>
      </c>
    </row>
    <row r="9" spans="1:14" ht="12">
      <c r="A9" t="s">
        <v>57</v>
      </c>
      <c r="B9" t="s">
        <v>186</v>
      </c>
      <c r="C9">
        <v>380</v>
      </c>
      <c r="D9">
        <v>428</v>
      </c>
      <c r="E9">
        <v>402</v>
      </c>
      <c r="F9">
        <v>408</v>
      </c>
      <c r="G9">
        <v>451</v>
      </c>
      <c r="H9">
        <v>441</v>
      </c>
      <c r="I9">
        <v>399</v>
      </c>
      <c r="J9">
        <v>405</v>
      </c>
      <c r="K9">
        <v>420</v>
      </c>
      <c r="L9">
        <v>461</v>
      </c>
      <c r="M9">
        <v>471</v>
      </c>
      <c r="N9">
        <v>458</v>
      </c>
    </row>
    <row r="10" spans="2:14" ht="12">
      <c r="B10" t="s">
        <v>58</v>
      </c>
      <c r="C10">
        <v>233</v>
      </c>
      <c r="D10">
        <v>258</v>
      </c>
      <c r="E10">
        <v>232</v>
      </c>
      <c r="F10">
        <v>259</v>
      </c>
      <c r="G10">
        <v>272</v>
      </c>
      <c r="H10">
        <v>273</v>
      </c>
      <c r="I10">
        <v>231</v>
      </c>
      <c r="J10">
        <v>239</v>
      </c>
      <c r="K10">
        <v>238</v>
      </c>
      <c r="L10">
        <v>255</v>
      </c>
      <c r="M10">
        <v>246</v>
      </c>
      <c r="N10">
        <v>233</v>
      </c>
    </row>
    <row r="11" spans="2:14" ht="12">
      <c r="B11" t="s">
        <v>59</v>
      </c>
      <c r="C11">
        <v>147</v>
      </c>
      <c r="D11">
        <v>170</v>
      </c>
      <c r="E11">
        <v>170</v>
      </c>
      <c r="F11">
        <v>149</v>
      </c>
      <c r="G11">
        <v>179</v>
      </c>
      <c r="H11">
        <v>168</v>
      </c>
      <c r="I11">
        <v>168</v>
      </c>
      <c r="J11">
        <v>166</v>
      </c>
      <c r="K11">
        <v>182</v>
      </c>
      <c r="L11">
        <v>206</v>
      </c>
      <c r="M11">
        <v>225</v>
      </c>
      <c r="N11">
        <v>225</v>
      </c>
    </row>
    <row r="12" spans="1:14" ht="12">
      <c r="A12" t="s">
        <v>11</v>
      </c>
      <c r="B12" t="s">
        <v>186</v>
      </c>
      <c r="C12">
        <v>698</v>
      </c>
      <c r="D12">
        <v>783</v>
      </c>
      <c r="E12">
        <v>695</v>
      </c>
      <c r="F12">
        <v>727</v>
      </c>
      <c r="G12">
        <v>792</v>
      </c>
      <c r="H12">
        <v>772</v>
      </c>
      <c r="I12">
        <v>757</v>
      </c>
      <c r="J12">
        <v>730</v>
      </c>
      <c r="K12">
        <v>822</v>
      </c>
      <c r="L12">
        <v>881</v>
      </c>
      <c r="M12">
        <v>979</v>
      </c>
      <c r="N12">
        <v>915</v>
      </c>
    </row>
    <row r="13" spans="2:14" ht="12">
      <c r="B13" t="s">
        <v>58</v>
      </c>
      <c r="C13">
        <v>396</v>
      </c>
      <c r="D13">
        <v>448</v>
      </c>
      <c r="E13">
        <v>378</v>
      </c>
      <c r="F13">
        <v>429</v>
      </c>
      <c r="G13">
        <v>457</v>
      </c>
      <c r="H13">
        <v>460</v>
      </c>
      <c r="I13">
        <v>436</v>
      </c>
      <c r="J13">
        <v>417</v>
      </c>
      <c r="K13">
        <v>466</v>
      </c>
      <c r="L13">
        <v>490</v>
      </c>
      <c r="M13">
        <v>495</v>
      </c>
      <c r="N13">
        <v>450</v>
      </c>
    </row>
    <row r="14" spans="2:14" ht="12">
      <c r="B14" t="s">
        <v>59</v>
      </c>
      <c r="C14">
        <v>302</v>
      </c>
      <c r="D14">
        <v>335</v>
      </c>
      <c r="E14">
        <v>317</v>
      </c>
      <c r="F14">
        <v>298</v>
      </c>
      <c r="G14">
        <v>335</v>
      </c>
      <c r="H14">
        <v>312</v>
      </c>
      <c r="I14">
        <v>321</v>
      </c>
      <c r="J14">
        <v>313</v>
      </c>
      <c r="K14">
        <v>356</v>
      </c>
      <c r="L14">
        <v>391</v>
      </c>
      <c r="M14">
        <v>484</v>
      </c>
      <c r="N14">
        <v>465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workbookViewId="0" topLeftCell="A1">
      <pane ySplit="1" topLeftCell="BM2" activePane="bottomLeft" state="frozen"/>
      <selection pane="topLeft" activeCell="A1" sqref="A1"/>
      <selection pane="bottomLeft" activeCell="H4" sqref="H4:H12"/>
    </sheetView>
  </sheetViews>
  <sheetFormatPr defaultColWidth="11.421875" defaultRowHeight="12.75"/>
  <cols>
    <col min="1" max="1" width="17.140625" style="0" customWidth="1"/>
  </cols>
  <sheetData>
    <row r="1" ht="12">
      <c r="A1" s="2" t="s">
        <v>187</v>
      </c>
    </row>
    <row r="2" spans="2:10" ht="12">
      <c r="B2" s="53">
        <v>2011</v>
      </c>
      <c r="C2" s="53"/>
      <c r="D2" s="53"/>
      <c r="E2" s="53">
        <v>2012</v>
      </c>
      <c r="F2" s="53"/>
      <c r="G2" s="53"/>
      <c r="H2" s="53">
        <v>2013</v>
      </c>
      <c r="I2" s="53"/>
      <c r="J2" s="53"/>
    </row>
    <row r="3" spans="2:10" ht="12">
      <c r="B3" t="s">
        <v>188</v>
      </c>
      <c r="C3" t="s">
        <v>189</v>
      </c>
      <c r="D3" t="s">
        <v>190</v>
      </c>
      <c r="E3" t="s">
        <v>188</v>
      </c>
      <c r="F3" t="s">
        <v>189</v>
      </c>
      <c r="G3" t="s">
        <v>190</v>
      </c>
      <c r="H3" t="s">
        <v>188</v>
      </c>
      <c r="I3" t="s">
        <v>189</v>
      </c>
      <c r="J3" t="s">
        <v>190</v>
      </c>
    </row>
    <row r="4" spans="1:10" ht="12">
      <c r="A4" t="s">
        <v>191</v>
      </c>
      <c r="B4">
        <v>3</v>
      </c>
      <c r="C4">
        <v>6</v>
      </c>
      <c r="D4">
        <v>33</v>
      </c>
      <c r="E4">
        <v>1</v>
      </c>
      <c r="F4">
        <v>4</v>
      </c>
      <c r="G4">
        <v>20</v>
      </c>
      <c r="H4">
        <v>1</v>
      </c>
      <c r="I4">
        <v>5</v>
      </c>
      <c r="J4" s="33">
        <f>H4/SUM(H4:I4)*100</f>
        <v>16.666666666666664</v>
      </c>
    </row>
    <row r="5" spans="1:10" ht="12">
      <c r="A5" t="s">
        <v>255</v>
      </c>
      <c r="B5">
        <v>40</v>
      </c>
      <c r="C5">
        <v>144</v>
      </c>
      <c r="D5">
        <v>21.7</v>
      </c>
      <c r="E5">
        <v>56</v>
      </c>
      <c r="F5">
        <v>137</v>
      </c>
      <c r="G5">
        <v>29</v>
      </c>
      <c r="H5">
        <v>40</v>
      </c>
      <c r="I5">
        <v>125</v>
      </c>
      <c r="J5" s="33">
        <f aca="true" t="shared" si="0" ref="J5:J12">H5/SUM(H5:I5)*100</f>
        <v>24.242424242424242</v>
      </c>
    </row>
    <row r="6" spans="1:10" ht="12">
      <c r="A6" t="s">
        <v>256</v>
      </c>
      <c r="B6">
        <v>8</v>
      </c>
      <c r="C6">
        <v>107</v>
      </c>
      <c r="D6">
        <v>7</v>
      </c>
      <c r="E6">
        <v>22</v>
      </c>
      <c r="F6">
        <v>150</v>
      </c>
      <c r="G6">
        <v>12.8</v>
      </c>
      <c r="H6">
        <v>27</v>
      </c>
      <c r="I6">
        <v>145</v>
      </c>
      <c r="J6" s="33">
        <f t="shared" si="0"/>
        <v>15.69767441860465</v>
      </c>
    </row>
    <row r="7" spans="1:10" ht="12">
      <c r="A7" t="s">
        <v>8</v>
      </c>
      <c r="B7">
        <v>100</v>
      </c>
      <c r="C7">
        <v>161</v>
      </c>
      <c r="D7">
        <v>38.3</v>
      </c>
      <c r="E7">
        <v>60</v>
      </c>
      <c r="F7">
        <v>155</v>
      </c>
      <c r="G7">
        <v>27.9</v>
      </c>
      <c r="H7">
        <v>70</v>
      </c>
      <c r="I7">
        <v>135</v>
      </c>
      <c r="J7" s="33">
        <f t="shared" si="0"/>
        <v>34.146341463414636</v>
      </c>
    </row>
    <row r="8" spans="1:10" ht="12">
      <c r="A8" t="s">
        <v>9</v>
      </c>
      <c r="B8">
        <v>119</v>
      </c>
      <c r="C8">
        <v>110</v>
      </c>
      <c r="D8">
        <v>52</v>
      </c>
      <c r="E8">
        <v>107</v>
      </c>
      <c r="F8">
        <v>135</v>
      </c>
      <c r="G8">
        <v>44.2</v>
      </c>
      <c r="H8">
        <v>141</v>
      </c>
      <c r="I8">
        <v>153</v>
      </c>
      <c r="J8" s="33">
        <f t="shared" si="0"/>
        <v>47.95918367346938</v>
      </c>
    </row>
    <row r="9" spans="1:10" ht="12">
      <c r="A9" t="s">
        <v>192</v>
      </c>
      <c r="B9">
        <v>5</v>
      </c>
      <c r="C9">
        <v>128</v>
      </c>
      <c r="D9">
        <v>3.8</v>
      </c>
      <c r="E9">
        <v>3</v>
      </c>
      <c r="F9">
        <v>159</v>
      </c>
      <c r="G9">
        <v>1.9</v>
      </c>
      <c r="H9">
        <v>8</v>
      </c>
      <c r="I9">
        <v>139</v>
      </c>
      <c r="J9" s="33">
        <f t="shared" si="0"/>
        <v>5.442176870748299</v>
      </c>
    </row>
    <row r="10" spans="1:10" ht="12">
      <c r="A10" t="s">
        <v>193</v>
      </c>
      <c r="B10">
        <v>19</v>
      </c>
      <c r="C10">
        <v>56</v>
      </c>
      <c r="D10">
        <v>25.3</v>
      </c>
      <c r="E10">
        <v>26</v>
      </c>
      <c r="F10">
        <v>42</v>
      </c>
      <c r="G10">
        <v>38.2</v>
      </c>
      <c r="H10">
        <v>16</v>
      </c>
      <c r="I10">
        <v>43</v>
      </c>
      <c r="J10" s="33">
        <f t="shared" si="0"/>
        <v>27.11864406779661</v>
      </c>
    </row>
    <row r="11" spans="1:10" ht="12">
      <c r="A11" t="s">
        <v>128</v>
      </c>
      <c r="B11">
        <v>12</v>
      </c>
      <c r="C11">
        <v>52</v>
      </c>
      <c r="D11">
        <v>18.8</v>
      </c>
      <c r="E11">
        <v>13</v>
      </c>
      <c r="F11">
        <v>42</v>
      </c>
      <c r="G11">
        <v>23.6</v>
      </c>
      <c r="H11">
        <v>26</v>
      </c>
      <c r="I11">
        <v>62</v>
      </c>
      <c r="J11" s="33">
        <f t="shared" si="0"/>
        <v>29.545454545454547</v>
      </c>
    </row>
    <row r="12" spans="1:10" ht="12">
      <c r="A12" t="s">
        <v>11</v>
      </c>
      <c r="B12">
        <v>306</v>
      </c>
      <c r="C12">
        <v>764</v>
      </c>
      <c r="D12">
        <v>28.6</v>
      </c>
      <c r="E12">
        <v>288</v>
      </c>
      <c r="F12">
        <v>824</v>
      </c>
      <c r="G12">
        <v>25.9</v>
      </c>
      <c r="H12">
        <f>SUM(H4:H11)</f>
        <v>329</v>
      </c>
      <c r="I12">
        <f>SUM(I4:I11)</f>
        <v>807</v>
      </c>
      <c r="J12" s="33">
        <f t="shared" si="0"/>
        <v>28.9612676056338</v>
      </c>
    </row>
  </sheetData>
  <sheetProtection/>
  <mergeCells count="3">
    <mergeCell ref="B2:D2"/>
    <mergeCell ref="E2:G2"/>
    <mergeCell ref="H2:J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"/>
  <sheetViews>
    <sheetView zoomScale="150" zoomScaleNormal="150" workbookViewId="0" topLeftCell="A1">
      <selection activeCell="A1" sqref="A1"/>
    </sheetView>
  </sheetViews>
  <sheetFormatPr defaultColWidth="11.421875" defaultRowHeight="12.75"/>
  <sheetData>
    <row r="1" ht="12">
      <c r="A1" s="50" t="s">
        <v>339</v>
      </c>
    </row>
    <row r="2" spans="1:12" ht="12">
      <c r="A2" t="s">
        <v>62</v>
      </c>
      <c r="B2" s="11">
        <v>2003</v>
      </c>
      <c r="C2" s="11">
        <v>2004</v>
      </c>
      <c r="D2" s="11">
        <v>2005</v>
      </c>
      <c r="E2" s="11">
        <v>2006</v>
      </c>
      <c r="F2" s="11">
        <v>2007</v>
      </c>
      <c r="G2" s="11">
        <v>2008</v>
      </c>
      <c r="H2" s="11">
        <v>2009</v>
      </c>
      <c r="I2" s="11">
        <v>2010</v>
      </c>
      <c r="J2" s="11">
        <v>2011</v>
      </c>
      <c r="K2" s="11">
        <v>2012</v>
      </c>
      <c r="L2" s="34">
        <v>2013</v>
      </c>
    </row>
    <row r="3" spans="1:12" ht="12">
      <c r="A3" t="s">
        <v>63</v>
      </c>
      <c r="B3" s="1">
        <v>204.6</v>
      </c>
      <c r="C3" s="1">
        <v>209</v>
      </c>
      <c r="D3" s="1">
        <v>224.3</v>
      </c>
      <c r="E3" s="1">
        <v>229.9</v>
      </c>
      <c r="F3" s="1">
        <v>223</v>
      </c>
      <c r="G3" s="1">
        <v>218.9</v>
      </c>
      <c r="H3" s="1">
        <v>232.3</v>
      </c>
      <c r="I3" s="1">
        <v>235.7</v>
      </c>
      <c r="J3" s="1">
        <v>251.4</v>
      </c>
      <c r="K3" s="1">
        <v>262.5</v>
      </c>
      <c r="L3" s="34">
        <v>274</v>
      </c>
    </row>
    <row r="4" spans="1:12" ht="12">
      <c r="A4" t="s">
        <v>64</v>
      </c>
      <c r="B4" s="1">
        <v>28.6</v>
      </c>
      <c r="C4" s="1">
        <v>28.5</v>
      </c>
      <c r="D4" s="1">
        <v>35.2</v>
      </c>
      <c r="E4" s="1">
        <v>37.7</v>
      </c>
      <c r="F4" s="1">
        <v>37.8</v>
      </c>
      <c r="G4" s="1">
        <v>38.5</v>
      </c>
      <c r="H4" s="1">
        <v>43.8</v>
      </c>
      <c r="I4" s="1">
        <v>44.9</v>
      </c>
      <c r="J4" s="1">
        <v>52</v>
      </c>
      <c r="K4" s="1">
        <v>55.3</v>
      </c>
      <c r="L4" s="34">
        <v>60</v>
      </c>
    </row>
    <row r="5" spans="1:12" ht="12">
      <c r="A5" t="s">
        <v>65</v>
      </c>
      <c r="B5" s="1">
        <v>14</v>
      </c>
      <c r="C5" s="1">
        <v>13.6</v>
      </c>
      <c r="D5" s="1">
        <v>15.7</v>
      </c>
      <c r="E5" s="1">
        <v>16.4</v>
      </c>
      <c r="F5" s="1">
        <v>16.9</v>
      </c>
      <c r="G5" s="1">
        <v>17.6</v>
      </c>
      <c r="H5" s="1">
        <v>18.8</v>
      </c>
      <c r="I5" s="1">
        <v>19</v>
      </c>
      <c r="J5" s="1">
        <v>20.7</v>
      </c>
      <c r="K5" s="1">
        <v>21.1</v>
      </c>
      <c r="L5" s="34">
        <v>22</v>
      </c>
    </row>
    <row r="6" spans="1:12" ht="12">
      <c r="A6" t="s">
        <v>66</v>
      </c>
      <c r="B6" s="1">
        <v>29.3</v>
      </c>
      <c r="C6" s="1">
        <v>31.9</v>
      </c>
      <c r="D6" s="1">
        <v>34.6</v>
      </c>
      <c r="E6" s="1">
        <v>31.3</v>
      </c>
      <c r="F6" s="1">
        <v>28.3</v>
      </c>
      <c r="G6" s="1">
        <v>37</v>
      </c>
      <c r="H6" s="1">
        <v>39.5</v>
      </c>
      <c r="I6" s="1">
        <v>33.2</v>
      </c>
      <c r="J6" s="1">
        <v>33.4</v>
      </c>
      <c r="K6" s="1">
        <v>37.6</v>
      </c>
      <c r="L6" s="34">
        <v>37</v>
      </c>
    </row>
    <row r="7" spans="1:12" ht="12">
      <c r="A7" t="s">
        <v>64</v>
      </c>
      <c r="B7" s="1">
        <v>6.6</v>
      </c>
      <c r="C7" s="1">
        <v>6.5</v>
      </c>
      <c r="D7" s="1">
        <v>9.5</v>
      </c>
      <c r="E7" s="1">
        <v>12.7</v>
      </c>
      <c r="F7" s="1">
        <v>10.7</v>
      </c>
      <c r="G7" s="1">
        <v>14.2</v>
      </c>
      <c r="H7" s="1">
        <v>17.7</v>
      </c>
      <c r="I7" s="1">
        <v>14.8</v>
      </c>
      <c r="J7" s="1">
        <v>16</v>
      </c>
      <c r="K7" s="1">
        <v>17.8</v>
      </c>
      <c r="L7" s="34">
        <v>19</v>
      </c>
    </row>
    <row r="8" spans="1:12" ht="12">
      <c r="A8" t="s">
        <v>65</v>
      </c>
      <c r="B8" s="1">
        <v>22.4</v>
      </c>
      <c r="C8" s="1">
        <v>20.4</v>
      </c>
      <c r="D8" s="1">
        <v>27.5</v>
      </c>
      <c r="E8" s="1">
        <v>40.5</v>
      </c>
      <c r="F8" s="1">
        <v>37.8</v>
      </c>
      <c r="G8" s="1">
        <v>38.3</v>
      </c>
      <c r="H8" s="1">
        <v>44.8</v>
      </c>
      <c r="I8" s="1">
        <v>44.6</v>
      </c>
      <c r="J8" s="1">
        <v>47.9</v>
      </c>
      <c r="K8" s="1">
        <v>47.3</v>
      </c>
      <c r="L8" s="34">
        <v>51</v>
      </c>
    </row>
    <row r="9" spans="1:12" ht="12">
      <c r="A9" t="s">
        <v>67</v>
      </c>
      <c r="B9" s="1">
        <v>146.7</v>
      </c>
      <c r="C9" s="1">
        <v>165</v>
      </c>
      <c r="D9" s="1">
        <v>169.7</v>
      </c>
      <c r="E9" s="1">
        <v>178.2</v>
      </c>
      <c r="F9" s="1">
        <v>179.8</v>
      </c>
      <c r="G9" s="1">
        <v>181.5</v>
      </c>
      <c r="H9" s="1">
        <v>203.6</v>
      </c>
      <c r="I9" s="1">
        <v>223.7</v>
      </c>
      <c r="J9" s="1">
        <v>239.5</v>
      </c>
      <c r="K9" s="1">
        <v>238.5</v>
      </c>
      <c r="L9" s="34">
        <v>238</v>
      </c>
    </row>
    <row r="10" spans="1:12" ht="12">
      <c r="A10" t="s">
        <v>64</v>
      </c>
      <c r="B10" s="1">
        <v>48.1</v>
      </c>
      <c r="C10" s="1">
        <v>58.9</v>
      </c>
      <c r="D10" s="1">
        <v>63.9</v>
      </c>
      <c r="E10" s="1">
        <v>61.7</v>
      </c>
      <c r="F10" s="1">
        <v>63.4</v>
      </c>
      <c r="G10" s="1">
        <v>62.3</v>
      </c>
      <c r="H10" s="1">
        <v>67.4</v>
      </c>
      <c r="I10" s="1">
        <v>77.4</v>
      </c>
      <c r="J10" s="1">
        <v>85.7</v>
      </c>
      <c r="K10" s="1">
        <v>83.5</v>
      </c>
      <c r="L10" s="34">
        <v>86</v>
      </c>
    </row>
    <row r="11" spans="1:12" ht="12">
      <c r="A11" t="s">
        <v>65</v>
      </c>
      <c r="B11" s="1">
        <v>32.8</v>
      </c>
      <c r="C11" s="1">
        <v>35.7</v>
      </c>
      <c r="D11" s="1">
        <v>37.6</v>
      </c>
      <c r="E11" s="1">
        <v>34.6</v>
      </c>
      <c r="F11" s="1">
        <v>35.3</v>
      </c>
      <c r="G11" s="1">
        <v>34.3</v>
      </c>
      <c r="H11" s="1">
        <v>33.1</v>
      </c>
      <c r="I11" s="1">
        <v>34.6</v>
      </c>
      <c r="J11" s="1">
        <v>35.8</v>
      </c>
      <c r="K11" s="1">
        <v>35</v>
      </c>
      <c r="L11" s="34">
        <v>36</v>
      </c>
    </row>
    <row r="12" spans="1:12" ht="12">
      <c r="A12" t="s">
        <v>68</v>
      </c>
      <c r="B12" s="1">
        <v>525.2</v>
      </c>
      <c r="C12" s="1">
        <v>529.6</v>
      </c>
      <c r="D12" s="1">
        <v>628.2</v>
      </c>
      <c r="E12" s="1">
        <v>610</v>
      </c>
      <c r="F12" s="1">
        <v>550.3</v>
      </c>
      <c r="G12" s="1">
        <v>583.6</v>
      </c>
      <c r="H12" s="1">
        <v>603</v>
      </c>
      <c r="I12" s="1">
        <v>612</v>
      </c>
      <c r="J12" s="1">
        <v>608.7</v>
      </c>
      <c r="K12" s="1">
        <v>641.2</v>
      </c>
      <c r="L12" s="34">
        <v>650</v>
      </c>
    </row>
    <row r="13" spans="1:12" ht="12">
      <c r="A13" t="s">
        <v>64</v>
      </c>
      <c r="B13" s="1">
        <v>225.1</v>
      </c>
      <c r="C13" s="1">
        <v>231.6</v>
      </c>
      <c r="D13" s="1">
        <v>292.9</v>
      </c>
      <c r="E13" s="1">
        <v>298.6</v>
      </c>
      <c r="F13" s="1">
        <v>262.1</v>
      </c>
      <c r="G13" s="1">
        <v>267.5</v>
      </c>
      <c r="H13" s="1">
        <v>281.7</v>
      </c>
      <c r="I13" s="1">
        <v>283.7</v>
      </c>
      <c r="J13" s="1">
        <v>292.6</v>
      </c>
      <c r="K13" s="1">
        <v>310.7</v>
      </c>
      <c r="L13" s="34">
        <v>325</v>
      </c>
    </row>
    <row r="14" spans="1:12" ht="12">
      <c r="A14" t="s">
        <v>65</v>
      </c>
      <c r="B14" s="1">
        <v>42.9</v>
      </c>
      <c r="C14" s="1">
        <v>43.7</v>
      </c>
      <c r="D14" s="1">
        <v>46.6</v>
      </c>
      <c r="E14" s="1">
        <v>49</v>
      </c>
      <c r="F14" s="1">
        <v>47.6</v>
      </c>
      <c r="G14" s="1">
        <v>45.8</v>
      </c>
      <c r="H14" s="1">
        <v>46.7</v>
      </c>
      <c r="I14" s="1">
        <v>46.4</v>
      </c>
      <c r="J14" s="1">
        <v>48.1</v>
      </c>
      <c r="K14" s="1">
        <v>48.5</v>
      </c>
      <c r="L14" s="34">
        <v>50</v>
      </c>
    </row>
    <row r="15" spans="1:12" ht="12">
      <c r="A15" t="s">
        <v>69</v>
      </c>
      <c r="B15" s="1">
        <v>403.9</v>
      </c>
      <c r="C15" s="1">
        <v>404.7</v>
      </c>
      <c r="D15" s="1">
        <v>444.2</v>
      </c>
      <c r="E15" s="1">
        <v>477.8</v>
      </c>
      <c r="F15" s="1">
        <v>529</v>
      </c>
      <c r="G15" s="1">
        <v>587.8</v>
      </c>
      <c r="H15" s="1">
        <v>604.4</v>
      </c>
      <c r="I15" s="1">
        <v>606.1</v>
      </c>
      <c r="J15" s="1">
        <v>625.2</v>
      </c>
      <c r="K15" s="1">
        <v>659.1</v>
      </c>
      <c r="L15" s="34">
        <v>684</v>
      </c>
    </row>
    <row r="16" spans="1:12" ht="12">
      <c r="A16" t="s">
        <v>64</v>
      </c>
      <c r="B16" s="1">
        <v>215.3</v>
      </c>
      <c r="C16" s="1">
        <v>218.4</v>
      </c>
      <c r="D16" s="1">
        <v>247.5</v>
      </c>
      <c r="E16" s="1">
        <v>271</v>
      </c>
      <c r="F16" s="1">
        <v>311.2</v>
      </c>
      <c r="G16" s="1">
        <v>336.8</v>
      </c>
      <c r="H16" s="1">
        <v>357.5</v>
      </c>
      <c r="I16" s="1">
        <v>360.7</v>
      </c>
      <c r="J16" s="1">
        <v>369.5</v>
      </c>
      <c r="K16" s="1">
        <v>383.8</v>
      </c>
      <c r="L16" s="34">
        <v>395</v>
      </c>
    </row>
    <row r="17" spans="1:12" ht="12">
      <c r="A17" t="s">
        <v>65</v>
      </c>
      <c r="B17" s="1">
        <v>53.3</v>
      </c>
      <c r="C17" s="1">
        <v>54</v>
      </c>
      <c r="D17" s="1">
        <v>55.7</v>
      </c>
      <c r="E17" s="1">
        <v>56.7</v>
      </c>
      <c r="F17" s="1">
        <v>58.8</v>
      </c>
      <c r="G17" s="1">
        <v>57.3</v>
      </c>
      <c r="H17" s="1">
        <v>59.2</v>
      </c>
      <c r="I17" s="1">
        <v>59.5</v>
      </c>
      <c r="J17" s="1">
        <v>59.1</v>
      </c>
      <c r="K17" s="1">
        <v>58.2</v>
      </c>
      <c r="L17" s="34">
        <v>58</v>
      </c>
    </row>
    <row r="18" spans="1:12" ht="12">
      <c r="A18" t="s">
        <v>70</v>
      </c>
      <c r="B18" s="1">
        <v>39.1</v>
      </c>
      <c r="C18" s="1">
        <v>36.6</v>
      </c>
      <c r="D18" s="1">
        <v>32.5</v>
      </c>
      <c r="E18" s="1">
        <v>33.1</v>
      </c>
      <c r="F18" s="1">
        <v>35.1</v>
      </c>
      <c r="G18" s="1">
        <v>37.5</v>
      </c>
      <c r="H18" s="1">
        <v>41.3</v>
      </c>
      <c r="I18" s="1">
        <v>38.4</v>
      </c>
      <c r="J18" s="1">
        <v>39.5</v>
      </c>
      <c r="K18" s="1">
        <v>34.9</v>
      </c>
      <c r="L18" s="34">
        <v>36</v>
      </c>
    </row>
    <row r="19" spans="1:12" ht="12">
      <c r="A19" t="s">
        <v>64</v>
      </c>
      <c r="B19" s="1">
        <v>23.1</v>
      </c>
      <c r="C19" s="1">
        <v>19.6</v>
      </c>
      <c r="D19" s="1">
        <v>17</v>
      </c>
      <c r="E19" s="1">
        <v>17.6</v>
      </c>
      <c r="F19" s="1">
        <v>21.1</v>
      </c>
      <c r="G19" s="1">
        <v>19.5</v>
      </c>
      <c r="H19" s="1">
        <v>20.3</v>
      </c>
      <c r="I19" s="1">
        <v>19.7</v>
      </c>
      <c r="J19" s="1">
        <v>18.6</v>
      </c>
      <c r="K19" s="1">
        <v>16.8</v>
      </c>
      <c r="L19" s="34">
        <v>18</v>
      </c>
    </row>
    <row r="20" spans="1:12" ht="12">
      <c r="A20" t="s">
        <v>65</v>
      </c>
      <c r="B20" s="1">
        <v>59.1</v>
      </c>
      <c r="C20" s="1">
        <v>53.6</v>
      </c>
      <c r="D20" s="1">
        <v>52.3</v>
      </c>
      <c r="E20" s="1">
        <v>53.2</v>
      </c>
      <c r="F20" s="1">
        <v>60.1</v>
      </c>
      <c r="G20" s="1">
        <v>52</v>
      </c>
      <c r="H20" s="1">
        <v>49.2</v>
      </c>
      <c r="I20" s="1">
        <v>51.3</v>
      </c>
      <c r="J20" s="1">
        <v>47.1</v>
      </c>
      <c r="K20" s="1">
        <v>48.1</v>
      </c>
      <c r="L20" s="34">
        <v>49</v>
      </c>
    </row>
    <row r="21" spans="1:12" ht="12">
      <c r="A21" t="s">
        <v>150</v>
      </c>
      <c r="B21" s="1">
        <v>1348.8</v>
      </c>
      <c r="C21" s="1">
        <v>1376.8</v>
      </c>
      <c r="D21" s="15">
        <v>1533.5</v>
      </c>
      <c r="E21" s="1">
        <v>1560.3</v>
      </c>
      <c r="F21" s="1">
        <v>1545.5</v>
      </c>
      <c r="G21" s="1">
        <v>1646.3</v>
      </c>
      <c r="H21" s="1">
        <v>1724</v>
      </c>
      <c r="I21" s="1">
        <v>1749.1</v>
      </c>
      <c r="J21" s="1">
        <v>1797.7</v>
      </c>
      <c r="K21" s="1">
        <v>1873.7</v>
      </c>
      <c r="L21" s="34" t="s">
        <v>270</v>
      </c>
    </row>
    <row r="22" spans="1:12" ht="12">
      <c r="A22" t="s">
        <v>64</v>
      </c>
      <c r="B22" s="1">
        <v>546.7</v>
      </c>
      <c r="C22" s="1">
        <v>563.4</v>
      </c>
      <c r="D22" s="1">
        <v>665.9</v>
      </c>
      <c r="E22" s="1">
        <v>699.3</v>
      </c>
      <c r="F22" s="1">
        <v>706.2</v>
      </c>
      <c r="G22" s="1">
        <v>738.7</v>
      </c>
      <c r="H22" s="1">
        <v>788.4</v>
      </c>
      <c r="I22" s="1">
        <v>801.2</v>
      </c>
      <c r="J22" s="1">
        <v>834.4</v>
      </c>
      <c r="K22" s="1">
        <v>867.8</v>
      </c>
      <c r="L22" s="34">
        <v>903</v>
      </c>
    </row>
    <row r="23" spans="1:12" ht="12">
      <c r="A23" t="s">
        <v>65</v>
      </c>
      <c r="B23" s="1">
        <v>40.5</v>
      </c>
      <c r="C23" s="1">
        <v>40.9</v>
      </c>
      <c r="D23" s="1">
        <v>43.4</v>
      </c>
      <c r="E23" s="1">
        <v>44.8</v>
      </c>
      <c r="F23" s="1">
        <v>45.7</v>
      </c>
      <c r="G23" s="1">
        <v>44.9</v>
      </c>
      <c r="H23" s="1">
        <v>45.7</v>
      </c>
      <c r="I23" s="1">
        <v>45.8</v>
      </c>
      <c r="J23" s="1">
        <v>46.4</v>
      </c>
      <c r="K23" s="1">
        <v>46.3</v>
      </c>
      <c r="L23" s="34">
        <v>47</v>
      </c>
    </row>
    <row r="24" spans="1:12" ht="12">
      <c r="A24" t="s">
        <v>71</v>
      </c>
      <c r="B24" s="1">
        <v>1942</v>
      </c>
      <c r="C24" s="1">
        <v>1984</v>
      </c>
      <c r="D24" s="1">
        <v>2152</v>
      </c>
      <c r="E24" s="1">
        <v>2205</v>
      </c>
      <c r="F24" s="1">
        <v>2286</v>
      </c>
      <c r="G24" s="1">
        <v>2347</v>
      </c>
      <c r="H24" s="1">
        <v>2395</v>
      </c>
      <c r="I24" s="1">
        <v>2531</v>
      </c>
      <c r="J24" s="1">
        <v>2604</v>
      </c>
      <c r="K24" s="1">
        <v>2693</v>
      </c>
      <c r="L24" s="34" t="s">
        <v>268</v>
      </c>
    </row>
    <row r="25" spans="1:12" ht="12">
      <c r="A25" t="s">
        <v>64</v>
      </c>
      <c r="B25" s="1">
        <v>812</v>
      </c>
      <c r="C25" s="1">
        <v>848</v>
      </c>
      <c r="D25" s="1">
        <v>961</v>
      </c>
      <c r="E25" s="1">
        <v>1008</v>
      </c>
      <c r="F25" s="1">
        <v>1077</v>
      </c>
      <c r="G25" s="1">
        <v>1078</v>
      </c>
      <c r="H25" s="1">
        <v>1124</v>
      </c>
      <c r="I25" s="1">
        <v>1210</v>
      </c>
      <c r="J25" s="1">
        <v>1273</v>
      </c>
      <c r="K25" s="1">
        <v>1305</v>
      </c>
      <c r="L25" s="34" t="s">
        <v>269</v>
      </c>
    </row>
    <row r="26" spans="1:12" ht="12">
      <c r="A26" t="s">
        <v>65</v>
      </c>
      <c r="B26" s="1">
        <v>41.8</v>
      </c>
      <c r="C26" s="1">
        <v>42.7</v>
      </c>
      <c r="D26" s="1">
        <v>44.7</v>
      </c>
      <c r="E26" s="1">
        <v>45.7</v>
      </c>
      <c r="F26" s="1">
        <v>47.1</v>
      </c>
      <c r="G26" s="1">
        <v>45.9</v>
      </c>
      <c r="H26" s="1">
        <v>46.9</v>
      </c>
      <c r="I26" s="1">
        <v>47.8</v>
      </c>
      <c r="J26" s="1">
        <v>48.9</v>
      </c>
      <c r="K26" s="1">
        <v>48.5</v>
      </c>
      <c r="L26" s="34">
        <v>49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zoomScale="150" zoomScaleNormal="150" workbookViewId="0" topLeftCell="A1">
      <selection activeCell="A1" sqref="A1"/>
    </sheetView>
  </sheetViews>
  <sheetFormatPr defaultColWidth="11.421875" defaultRowHeight="12.75"/>
  <sheetData>
    <row r="1" spans="1:12" ht="12">
      <c r="A1" s="50" t="s">
        <v>340</v>
      </c>
      <c r="L1" s="3"/>
    </row>
    <row r="2" spans="1:12" ht="12">
      <c r="A2" t="s">
        <v>62</v>
      </c>
      <c r="B2" s="11">
        <v>2003</v>
      </c>
      <c r="C2" s="11">
        <v>2004</v>
      </c>
      <c r="D2" s="11">
        <v>2005</v>
      </c>
      <c r="E2" s="11">
        <v>2006</v>
      </c>
      <c r="F2" s="11">
        <v>2007</v>
      </c>
      <c r="G2" s="11">
        <v>2008</v>
      </c>
      <c r="H2" s="11">
        <v>2009</v>
      </c>
      <c r="I2" s="11">
        <v>2010</v>
      </c>
      <c r="J2" s="11">
        <v>2011</v>
      </c>
      <c r="K2" s="11">
        <v>2012</v>
      </c>
      <c r="L2" s="42">
        <v>2013</v>
      </c>
    </row>
    <row r="3" spans="1:12" ht="12">
      <c r="A3" t="s">
        <v>63</v>
      </c>
      <c r="B3" s="1">
        <v>210.1</v>
      </c>
      <c r="C3" s="1">
        <v>214.2</v>
      </c>
      <c r="D3" s="1">
        <v>229.5</v>
      </c>
      <c r="E3" s="1">
        <v>236.3</v>
      </c>
      <c r="F3" s="1">
        <v>228.5</v>
      </c>
      <c r="G3" s="1">
        <v>225.2</v>
      </c>
      <c r="H3" s="1">
        <v>235.9</v>
      </c>
      <c r="I3" s="1">
        <v>241</v>
      </c>
      <c r="J3" s="1">
        <v>255.1</v>
      </c>
      <c r="K3" s="1">
        <v>263.7</v>
      </c>
      <c r="L3" s="43">
        <v>274.6</v>
      </c>
    </row>
    <row r="4" spans="1:12" ht="12">
      <c r="A4" t="s">
        <v>64</v>
      </c>
      <c r="B4" s="1">
        <v>28.8</v>
      </c>
      <c r="C4" s="1">
        <v>29</v>
      </c>
      <c r="D4" s="1">
        <v>35.9</v>
      </c>
      <c r="E4" s="1">
        <v>38.2</v>
      </c>
      <c r="F4" s="1">
        <v>39.2</v>
      </c>
      <c r="G4" s="1">
        <v>39.9</v>
      </c>
      <c r="H4" s="1">
        <v>45.2</v>
      </c>
      <c r="I4" s="1">
        <v>47.1</v>
      </c>
      <c r="J4" s="1">
        <v>53.3</v>
      </c>
      <c r="K4" s="1">
        <v>56.3</v>
      </c>
      <c r="L4" s="43">
        <v>60.1</v>
      </c>
    </row>
    <row r="5" spans="1:12" ht="12">
      <c r="A5" t="s">
        <v>65</v>
      </c>
      <c r="B5" s="1">
        <v>13.7</v>
      </c>
      <c r="C5" s="1">
        <v>13.6</v>
      </c>
      <c r="D5" s="1">
        <v>15.6</v>
      </c>
      <c r="E5" s="1">
        <v>16.2</v>
      </c>
      <c r="F5" s="1">
        <v>17.1</v>
      </c>
      <c r="G5" s="1">
        <v>17.7</v>
      </c>
      <c r="H5" s="1">
        <v>19.1</v>
      </c>
      <c r="I5" s="1">
        <v>19.5</v>
      </c>
      <c r="J5" s="1">
        <v>20.9</v>
      </c>
      <c r="K5" s="1">
        <v>21.4</v>
      </c>
      <c r="L5" s="43">
        <v>21.9</v>
      </c>
    </row>
    <row r="6" spans="1:12" ht="12">
      <c r="A6" t="s">
        <v>66</v>
      </c>
      <c r="B6" s="1">
        <v>49.5</v>
      </c>
      <c r="C6" s="1">
        <v>48.5</v>
      </c>
      <c r="D6" s="1">
        <v>49.3</v>
      </c>
      <c r="E6" s="1">
        <v>49.5</v>
      </c>
      <c r="F6" s="1">
        <v>49</v>
      </c>
      <c r="G6" s="1">
        <v>52.9</v>
      </c>
      <c r="H6" s="1">
        <v>51</v>
      </c>
      <c r="I6" s="1">
        <v>45.4</v>
      </c>
      <c r="J6" s="1">
        <v>46.8</v>
      </c>
      <c r="K6" s="1">
        <v>52.5</v>
      </c>
      <c r="L6" s="43">
        <v>56.3</v>
      </c>
    </row>
    <row r="7" spans="1:12" ht="12">
      <c r="A7" t="s">
        <v>64</v>
      </c>
      <c r="B7" s="1">
        <v>15.2</v>
      </c>
      <c r="C7" s="1">
        <v>11.5</v>
      </c>
      <c r="D7" s="1">
        <v>14.5</v>
      </c>
      <c r="E7" s="1">
        <v>18.5</v>
      </c>
      <c r="F7" s="1">
        <v>17</v>
      </c>
      <c r="G7" s="1">
        <v>21.5</v>
      </c>
      <c r="H7" s="1">
        <v>23.2</v>
      </c>
      <c r="I7" s="1">
        <v>20.5</v>
      </c>
      <c r="J7" s="1">
        <v>20.9</v>
      </c>
      <c r="K7" s="1">
        <v>22.4</v>
      </c>
      <c r="L7" s="43">
        <v>24.5</v>
      </c>
    </row>
    <row r="8" spans="1:12" ht="12">
      <c r="A8" t="s">
        <v>65</v>
      </c>
      <c r="B8" s="1">
        <v>30.8</v>
      </c>
      <c r="C8" s="1">
        <v>23.7</v>
      </c>
      <c r="D8" s="1">
        <v>29.4</v>
      </c>
      <c r="E8" s="1">
        <v>37.4</v>
      </c>
      <c r="F8" s="1">
        <v>34.7</v>
      </c>
      <c r="G8" s="1">
        <v>40.6</v>
      </c>
      <c r="H8" s="1">
        <v>45.5</v>
      </c>
      <c r="I8" s="1">
        <v>45.2</v>
      </c>
      <c r="J8" s="1">
        <v>44.7</v>
      </c>
      <c r="K8" s="1">
        <v>42.7</v>
      </c>
      <c r="L8" s="43">
        <v>43.5</v>
      </c>
    </row>
    <row r="9" spans="1:12" ht="12">
      <c r="A9" t="s">
        <v>67</v>
      </c>
      <c r="B9" s="1">
        <v>172.1</v>
      </c>
      <c r="C9" s="1">
        <v>186.5</v>
      </c>
      <c r="D9" s="1">
        <v>189</v>
      </c>
      <c r="E9" s="1">
        <v>189.6</v>
      </c>
      <c r="F9" s="1">
        <v>188.2</v>
      </c>
      <c r="G9" s="1">
        <v>187.6</v>
      </c>
      <c r="H9" s="1">
        <v>209.1</v>
      </c>
      <c r="I9" s="1">
        <v>234.4</v>
      </c>
      <c r="J9" s="1">
        <v>255.6</v>
      </c>
      <c r="K9" s="1">
        <v>256.1</v>
      </c>
      <c r="L9" s="43">
        <v>257.2</v>
      </c>
    </row>
    <row r="10" spans="1:12" ht="12">
      <c r="A10" t="s">
        <v>64</v>
      </c>
      <c r="B10" s="1">
        <v>59.6</v>
      </c>
      <c r="C10" s="1">
        <v>67</v>
      </c>
      <c r="D10" s="1">
        <v>72.3</v>
      </c>
      <c r="E10" s="1">
        <v>67.3</v>
      </c>
      <c r="F10" s="1">
        <v>68</v>
      </c>
      <c r="G10" s="1">
        <v>65</v>
      </c>
      <c r="H10" s="1">
        <v>70.7</v>
      </c>
      <c r="I10" s="1">
        <v>81.7</v>
      </c>
      <c r="J10" s="1">
        <v>91</v>
      </c>
      <c r="K10" s="1">
        <v>88.4</v>
      </c>
      <c r="L10" s="43">
        <v>91.6</v>
      </c>
    </row>
    <row r="11" spans="1:12" ht="12">
      <c r="A11" t="s">
        <v>65</v>
      </c>
      <c r="B11" s="1">
        <v>34.6</v>
      </c>
      <c r="C11" s="1">
        <v>35.9</v>
      </c>
      <c r="D11" s="1">
        <v>38.3</v>
      </c>
      <c r="E11" s="1">
        <v>35.5</v>
      </c>
      <c r="F11" s="1">
        <v>36.1</v>
      </c>
      <c r="G11" s="1">
        <v>34.7</v>
      </c>
      <c r="H11" s="1">
        <v>33.8</v>
      </c>
      <c r="I11" s="1">
        <v>34.9</v>
      </c>
      <c r="J11" s="1">
        <v>35.6</v>
      </c>
      <c r="K11" s="1">
        <v>34.5</v>
      </c>
      <c r="L11" s="43">
        <v>35.6</v>
      </c>
    </row>
    <row r="12" spans="1:12" ht="12">
      <c r="A12" t="s">
        <v>68</v>
      </c>
      <c r="B12" s="1">
        <v>730.9</v>
      </c>
      <c r="C12" s="1">
        <v>709.1</v>
      </c>
      <c r="D12" s="1">
        <v>839.4</v>
      </c>
      <c r="E12" s="1">
        <v>849.6</v>
      </c>
      <c r="F12" s="1">
        <v>798.2</v>
      </c>
      <c r="G12" s="1">
        <v>853.1</v>
      </c>
      <c r="H12" s="1">
        <v>902.8</v>
      </c>
      <c r="I12" s="1">
        <v>923.6</v>
      </c>
      <c r="J12" s="1">
        <v>980.8</v>
      </c>
      <c r="K12" s="1">
        <v>1030.2</v>
      </c>
      <c r="L12" s="43">
        <v>1074.8</v>
      </c>
    </row>
    <row r="13" spans="1:12" ht="12">
      <c r="A13" t="s">
        <v>64</v>
      </c>
      <c r="B13" s="1">
        <v>319.8</v>
      </c>
      <c r="C13" s="1">
        <v>317.3</v>
      </c>
      <c r="D13" s="1">
        <v>396.3</v>
      </c>
      <c r="E13" s="1">
        <v>407.8</v>
      </c>
      <c r="F13" s="1">
        <v>380.2</v>
      </c>
      <c r="G13" s="1">
        <v>396.6</v>
      </c>
      <c r="H13" s="1">
        <v>412.9</v>
      </c>
      <c r="I13" s="1">
        <v>425.9</v>
      </c>
      <c r="J13" s="1">
        <v>473.5</v>
      </c>
      <c r="K13" s="1">
        <v>514.1</v>
      </c>
      <c r="L13" s="43">
        <v>544.9</v>
      </c>
    </row>
    <row r="14" spans="1:12" ht="12">
      <c r="A14" t="s">
        <v>65</v>
      </c>
      <c r="B14" s="1">
        <v>43.8</v>
      </c>
      <c r="C14" s="1">
        <v>44.7</v>
      </c>
      <c r="D14" s="1">
        <v>47.2</v>
      </c>
      <c r="E14" s="1">
        <v>48</v>
      </c>
      <c r="F14" s="1">
        <v>47.6</v>
      </c>
      <c r="G14" s="1">
        <v>46.5</v>
      </c>
      <c r="H14" s="1">
        <v>45.7</v>
      </c>
      <c r="I14" s="1">
        <v>46.1</v>
      </c>
      <c r="J14" s="1">
        <v>48.3</v>
      </c>
      <c r="K14" s="1">
        <v>49.9</v>
      </c>
      <c r="L14" s="43">
        <v>50.7</v>
      </c>
    </row>
    <row r="15" spans="1:12" ht="12">
      <c r="A15" t="s">
        <v>69</v>
      </c>
      <c r="B15" s="1">
        <v>500.1</v>
      </c>
      <c r="C15" s="1">
        <v>502.7</v>
      </c>
      <c r="D15" s="1">
        <v>550</v>
      </c>
      <c r="E15" s="1">
        <v>592.6</v>
      </c>
      <c r="F15" s="1">
        <v>666.1</v>
      </c>
      <c r="G15" s="1">
        <v>733.9</v>
      </c>
      <c r="H15" s="1">
        <v>767.3</v>
      </c>
      <c r="I15" s="1">
        <v>758.5</v>
      </c>
      <c r="J15" s="1">
        <v>793</v>
      </c>
      <c r="K15" s="1">
        <v>835.9</v>
      </c>
      <c r="L15" s="43">
        <v>860.9</v>
      </c>
    </row>
    <row r="16" spans="1:13" ht="12">
      <c r="A16" t="s">
        <v>64</v>
      </c>
      <c r="B16" s="1">
        <v>285.5</v>
      </c>
      <c r="C16" s="1">
        <v>287.7</v>
      </c>
      <c r="D16" s="1">
        <v>324.8</v>
      </c>
      <c r="E16" s="1">
        <v>347.7</v>
      </c>
      <c r="F16" s="1">
        <v>399.8</v>
      </c>
      <c r="G16" s="1">
        <v>427.3</v>
      </c>
      <c r="H16" s="1">
        <v>456.7</v>
      </c>
      <c r="I16" s="1">
        <v>453.9</v>
      </c>
      <c r="J16" s="1">
        <v>469.2</v>
      </c>
      <c r="K16" s="1">
        <v>489.5</v>
      </c>
      <c r="L16" s="43">
        <v>502.4</v>
      </c>
      <c r="M16" s="35"/>
    </row>
    <row r="17" spans="1:12" ht="12">
      <c r="A17" t="s">
        <v>65</v>
      </c>
      <c r="B17" s="1">
        <v>57.1</v>
      </c>
      <c r="C17" s="1">
        <v>57.2</v>
      </c>
      <c r="D17" s="1">
        <v>59</v>
      </c>
      <c r="E17" s="1">
        <v>58.7</v>
      </c>
      <c r="F17" s="1">
        <v>60</v>
      </c>
      <c r="G17" s="1">
        <v>58.2</v>
      </c>
      <c r="H17" s="1">
        <v>59.5</v>
      </c>
      <c r="I17" s="1">
        <v>59.8</v>
      </c>
      <c r="J17" s="1">
        <v>59.2</v>
      </c>
      <c r="K17" s="1">
        <v>58.6</v>
      </c>
      <c r="L17" s="43">
        <v>58.4</v>
      </c>
    </row>
    <row r="18" spans="1:12" ht="12">
      <c r="A18" t="s">
        <v>70</v>
      </c>
      <c r="B18" s="1">
        <v>41.6</v>
      </c>
      <c r="C18" s="1">
        <v>38.8</v>
      </c>
      <c r="D18" s="1">
        <v>33.1</v>
      </c>
      <c r="E18" s="1">
        <v>36.3</v>
      </c>
      <c r="F18" s="1">
        <v>40.1</v>
      </c>
      <c r="G18" s="1">
        <v>41.5</v>
      </c>
      <c r="H18" s="1">
        <v>47.3</v>
      </c>
      <c r="I18" s="1">
        <v>45.9</v>
      </c>
      <c r="J18" s="1">
        <v>46.4</v>
      </c>
      <c r="K18" s="1">
        <v>43</v>
      </c>
      <c r="L18" s="43">
        <v>46.1</v>
      </c>
    </row>
    <row r="19" spans="1:12" ht="12">
      <c r="A19" t="s">
        <v>64</v>
      </c>
      <c r="B19" s="1">
        <v>24.6</v>
      </c>
      <c r="C19" s="1">
        <v>20.8</v>
      </c>
      <c r="D19" s="1">
        <v>17.6</v>
      </c>
      <c r="E19" s="1">
        <v>20.1</v>
      </c>
      <c r="F19" s="1">
        <v>24.1</v>
      </c>
      <c r="G19" s="1">
        <v>22.5</v>
      </c>
      <c r="H19" s="1">
        <v>24.3</v>
      </c>
      <c r="I19" s="1">
        <v>23.9</v>
      </c>
      <c r="J19" s="1">
        <v>21.7</v>
      </c>
      <c r="K19" s="1">
        <v>21.3</v>
      </c>
      <c r="L19" s="43">
        <v>22.8</v>
      </c>
    </row>
    <row r="20" spans="1:12" ht="12">
      <c r="A20" t="s">
        <v>65</v>
      </c>
      <c r="B20" s="1">
        <v>59.1</v>
      </c>
      <c r="C20" s="1">
        <v>53.6</v>
      </c>
      <c r="D20" s="1">
        <v>53.2</v>
      </c>
      <c r="E20" s="1">
        <v>55.4</v>
      </c>
      <c r="F20" s="1">
        <v>60.1</v>
      </c>
      <c r="G20" s="1">
        <v>54.2</v>
      </c>
      <c r="H20" s="1">
        <v>51.4</v>
      </c>
      <c r="I20" s="1">
        <v>52.1</v>
      </c>
      <c r="J20" s="1">
        <v>46.8</v>
      </c>
      <c r="K20" s="1">
        <v>49.5</v>
      </c>
      <c r="L20" s="43">
        <v>49.5</v>
      </c>
    </row>
    <row r="21" spans="1:12" ht="12">
      <c r="A21" t="s">
        <v>150</v>
      </c>
      <c r="B21" s="1">
        <v>1704.3</v>
      </c>
      <c r="C21" s="1">
        <v>1699.8</v>
      </c>
      <c r="D21" s="1">
        <v>1890.3</v>
      </c>
      <c r="E21" s="1">
        <v>1953.9</v>
      </c>
      <c r="F21" s="15">
        <v>1970.1</v>
      </c>
      <c r="G21" s="1">
        <v>2094.2</v>
      </c>
      <c r="H21" s="1">
        <v>2213.4</v>
      </c>
      <c r="I21" s="1">
        <v>2248.7</v>
      </c>
      <c r="J21" s="1">
        <v>2377.7</v>
      </c>
      <c r="K21" s="1">
        <v>2481.4</v>
      </c>
      <c r="L21" s="43" t="s">
        <v>271</v>
      </c>
    </row>
    <row r="22" spans="1:12" ht="12">
      <c r="A22" t="s">
        <v>64</v>
      </c>
      <c r="B22" s="1">
        <v>733.6</v>
      </c>
      <c r="C22" s="1">
        <v>733.3</v>
      </c>
      <c r="D22" s="1">
        <v>861.3</v>
      </c>
      <c r="E22" s="1">
        <v>899.6</v>
      </c>
      <c r="F22" s="1">
        <v>928.2</v>
      </c>
      <c r="G22" s="1">
        <v>972.8</v>
      </c>
      <c r="H22" s="1">
        <v>1033</v>
      </c>
      <c r="I22" s="1">
        <v>1052.9</v>
      </c>
      <c r="J22" s="1">
        <v>1129.6</v>
      </c>
      <c r="K22" s="1">
        <v>1192</v>
      </c>
      <c r="L22" s="43">
        <v>1246.2</v>
      </c>
    </row>
    <row r="23" spans="1:12" ht="12">
      <c r="A23" t="s">
        <v>65</v>
      </c>
      <c r="B23" s="1">
        <v>43</v>
      </c>
      <c r="C23" s="1">
        <v>43.1</v>
      </c>
      <c r="D23" s="1">
        <v>45.6</v>
      </c>
      <c r="E23" s="1">
        <v>46</v>
      </c>
      <c r="F23" s="1">
        <v>47.1</v>
      </c>
      <c r="G23" s="1">
        <v>46.4</v>
      </c>
      <c r="H23" s="1">
        <v>46.7</v>
      </c>
      <c r="I23" s="1">
        <v>46.8</v>
      </c>
      <c r="J23" s="1">
        <v>47.5</v>
      </c>
      <c r="K23" s="1">
        <v>48</v>
      </c>
      <c r="L23" s="43">
        <v>48.5</v>
      </c>
    </row>
    <row r="24" spans="1:12" ht="12">
      <c r="A24" t="s">
        <v>72</v>
      </c>
      <c r="B24" s="1">
        <v>2374</v>
      </c>
      <c r="C24" s="1">
        <v>2365</v>
      </c>
      <c r="D24" s="1">
        <v>2584</v>
      </c>
      <c r="E24" s="1">
        <v>2667</v>
      </c>
      <c r="F24" s="1">
        <v>2784</v>
      </c>
      <c r="G24" s="1">
        <v>2898</v>
      </c>
      <c r="H24" s="1">
        <v>3001</v>
      </c>
      <c r="I24" s="1">
        <v>3121</v>
      </c>
      <c r="J24" s="1">
        <v>3339</v>
      </c>
      <c r="K24" s="1">
        <v>3405</v>
      </c>
      <c r="L24" s="43" t="s">
        <v>272</v>
      </c>
    </row>
    <row r="25" spans="1:12" ht="12">
      <c r="A25" t="s">
        <v>64</v>
      </c>
      <c r="B25" s="1">
        <v>1055</v>
      </c>
      <c r="C25" s="1">
        <v>1056</v>
      </c>
      <c r="D25" s="1">
        <v>1207</v>
      </c>
      <c r="E25" s="1">
        <v>1242</v>
      </c>
      <c r="F25" s="1">
        <v>1344</v>
      </c>
      <c r="G25" s="1">
        <v>1374</v>
      </c>
      <c r="H25" s="1">
        <v>1434</v>
      </c>
      <c r="I25" s="1">
        <v>1518</v>
      </c>
      <c r="J25" s="1">
        <v>1653</v>
      </c>
      <c r="K25" s="1">
        <v>1699</v>
      </c>
      <c r="L25" s="43" t="s">
        <v>273</v>
      </c>
    </row>
    <row r="26" spans="1:12" ht="12">
      <c r="A26" t="s">
        <v>65</v>
      </c>
      <c r="B26" s="1">
        <v>44.4</v>
      </c>
      <c r="C26" s="1">
        <v>44.7</v>
      </c>
      <c r="D26" s="1">
        <v>46.7</v>
      </c>
      <c r="E26" s="1">
        <v>46.6</v>
      </c>
      <c r="F26" s="1">
        <v>48.3</v>
      </c>
      <c r="G26" s="1">
        <v>47.4</v>
      </c>
      <c r="H26" s="1">
        <v>47.8</v>
      </c>
      <c r="I26" s="1">
        <v>48.6</v>
      </c>
      <c r="J26" s="1">
        <v>49.5</v>
      </c>
      <c r="K26" s="1">
        <v>49.9</v>
      </c>
      <c r="L26" s="43">
        <v>50.2</v>
      </c>
    </row>
    <row r="28" ht="12">
      <c r="L28" s="36"/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workbookViewId="0" topLeftCell="A1">
      <selection activeCell="N2" sqref="N2"/>
    </sheetView>
  </sheetViews>
  <sheetFormatPr defaultColWidth="11.421875" defaultRowHeight="12.75"/>
  <sheetData>
    <row r="1" ht="12">
      <c r="A1" s="2" t="s">
        <v>73</v>
      </c>
    </row>
    <row r="2" spans="2:13" ht="12">
      <c r="B2">
        <v>2002</v>
      </c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  <c r="I2">
        <v>2009</v>
      </c>
      <c r="J2">
        <v>2010</v>
      </c>
      <c r="K2">
        <v>2011</v>
      </c>
      <c r="L2">
        <v>2012</v>
      </c>
      <c r="M2">
        <v>2013</v>
      </c>
    </row>
    <row r="3" spans="1:13" ht="12">
      <c r="A3" t="s">
        <v>63</v>
      </c>
      <c r="B3" s="10">
        <v>96.3</v>
      </c>
      <c r="C3" s="10">
        <v>105.1</v>
      </c>
      <c r="D3" s="10">
        <v>111.2</v>
      </c>
      <c r="E3" s="10">
        <v>111.5</v>
      </c>
      <c r="F3" s="10">
        <v>113.4</v>
      </c>
      <c r="G3" s="10">
        <v>108.1</v>
      </c>
      <c r="H3" s="10">
        <v>105.2</v>
      </c>
      <c r="I3" s="10">
        <v>108.8</v>
      </c>
      <c r="J3" s="10">
        <v>118.5</v>
      </c>
      <c r="K3" s="10">
        <v>133.5</v>
      </c>
      <c r="L3">
        <v>137.4</v>
      </c>
      <c r="M3">
        <v>136.3</v>
      </c>
    </row>
    <row r="4" spans="1:13" ht="12">
      <c r="A4" t="s">
        <v>64</v>
      </c>
      <c r="B4" s="10">
        <v>3</v>
      </c>
      <c r="C4" s="10">
        <v>4</v>
      </c>
      <c r="D4" s="10">
        <v>5.9</v>
      </c>
      <c r="E4" s="10">
        <v>7</v>
      </c>
      <c r="F4" s="10">
        <v>7.8</v>
      </c>
      <c r="G4" s="10">
        <v>7.8</v>
      </c>
      <c r="H4" s="10">
        <v>7.8</v>
      </c>
      <c r="I4" s="10">
        <v>10.8</v>
      </c>
      <c r="J4" s="10">
        <v>11.4</v>
      </c>
      <c r="K4" s="10">
        <v>14.9</v>
      </c>
      <c r="L4">
        <v>18.9</v>
      </c>
      <c r="M4">
        <v>21.2</v>
      </c>
    </row>
    <row r="5" spans="1:13" ht="12">
      <c r="A5" t="s">
        <v>65</v>
      </c>
      <c r="B5" s="10">
        <v>3.1</v>
      </c>
      <c r="C5" s="10">
        <v>3.8</v>
      </c>
      <c r="D5" s="10">
        <v>5.3</v>
      </c>
      <c r="E5" s="10">
        <v>6.3</v>
      </c>
      <c r="F5" s="10">
        <v>6.9</v>
      </c>
      <c r="G5" s="10">
        <v>7.2</v>
      </c>
      <c r="H5" s="10">
        <v>7.4</v>
      </c>
      <c r="I5" s="10">
        <v>9.9</v>
      </c>
      <c r="J5" s="10">
        <v>9.6</v>
      </c>
      <c r="K5" s="10">
        <v>11.2</v>
      </c>
      <c r="L5">
        <v>13.8</v>
      </c>
      <c r="M5">
        <v>15.6</v>
      </c>
    </row>
    <row r="6" spans="1:13" ht="12">
      <c r="A6" t="s">
        <v>66</v>
      </c>
      <c r="B6" s="10">
        <v>3</v>
      </c>
      <c r="C6" s="10">
        <v>4</v>
      </c>
      <c r="D6" s="10">
        <v>3.7</v>
      </c>
      <c r="E6" s="10">
        <v>8</v>
      </c>
      <c r="F6" s="10">
        <v>6</v>
      </c>
      <c r="G6" s="10">
        <v>6</v>
      </c>
      <c r="H6" s="10">
        <v>7</v>
      </c>
      <c r="I6" s="10">
        <v>4.6</v>
      </c>
      <c r="J6" s="10">
        <v>5.6</v>
      </c>
      <c r="K6" s="10">
        <v>5.7</v>
      </c>
      <c r="L6">
        <v>5</v>
      </c>
      <c r="M6">
        <v>7</v>
      </c>
    </row>
    <row r="7" spans="1:13" ht="12">
      <c r="A7" t="s">
        <v>64</v>
      </c>
      <c r="B7" s="10">
        <v>2</v>
      </c>
      <c r="C7" s="10">
        <v>1</v>
      </c>
      <c r="D7" s="10">
        <v>0.9</v>
      </c>
      <c r="E7" s="10">
        <v>3</v>
      </c>
      <c r="F7" s="10">
        <v>1</v>
      </c>
      <c r="G7" s="10">
        <v>2</v>
      </c>
      <c r="H7" s="10">
        <v>3</v>
      </c>
      <c r="I7" s="10">
        <v>3</v>
      </c>
      <c r="J7" s="10">
        <v>3</v>
      </c>
      <c r="K7" s="10">
        <v>2.2</v>
      </c>
      <c r="L7">
        <v>2</v>
      </c>
      <c r="M7">
        <v>2.4</v>
      </c>
    </row>
    <row r="8" spans="1:13" ht="12">
      <c r="A8" t="s">
        <v>65</v>
      </c>
      <c r="B8" s="10">
        <v>66.7</v>
      </c>
      <c r="C8" s="10">
        <v>25</v>
      </c>
      <c r="D8" s="10">
        <v>24.3</v>
      </c>
      <c r="E8" s="10">
        <v>37.7</v>
      </c>
      <c r="F8" s="10">
        <v>16.7</v>
      </c>
      <c r="G8" s="10">
        <v>33.3</v>
      </c>
      <c r="H8" s="10">
        <v>42.9</v>
      </c>
      <c r="I8" s="10">
        <v>65.5</v>
      </c>
      <c r="J8" s="10">
        <v>53.6</v>
      </c>
      <c r="K8" s="10">
        <v>38.6</v>
      </c>
      <c r="L8">
        <v>40</v>
      </c>
      <c r="M8">
        <v>34.3</v>
      </c>
    </row>
    <row r="9" spans="1:13" ht="12">
      <c r="A9" t="s">
        <v>67</v>
      </c>
      <c r="B9" s="10">
        <v>135.7</v>
      </c>
      <c r="C9" s="10">
        <v>148.9</v>
      </c>
      <c r="D9" s="10">
        <v>157.6</v>
      </c>
      <c r="E9" s="10">
        <v>179.3</v>
      </c>
      <c r="F9" s="10">
        <v>201.1</v>
      </c>
      <c r="G9" s="10">
        <v>212.6</v>
      </c>
      <c r="H9" s="10">
        <v>210.9</v>
      </c>
      <c r="I9" s="10">
        <v>218.7</v>
      </c>
      <c r="J9" s="10">
        <v>220.3</v>
      </c>
      <c r="K9" s="10">
        <v>200.8</v>
      </c>
      <c r="L9">
        <v>187</v>
      </c>
      <c r="M9">
        <v>182.5</v>
      </c>
    </row>
    <row r="10" spans="1:13" ht="12">
      <c r="A10" t="s">
        <v>64</v>
      </c>
      <c r="B10" s="10">
        <v>26.4</v>
      </c>
      <c r="C10" s="10">
        <v>31.8</v>
      </c>
      <c r="D10" s="10">
        <v>31.9</v>
      </c>
      <c r="E10" s="10">
        <v>37.7</v>
      </c>
      <c r="F10" s="10">
        <v>42.8</v>
      </c>
      <c r="G10" s="10">
        <v>48.4</v>
      </c>
      <c r="H10" s="10">
        <v>52.5</v>
      </c>
      <c r="I10" s="10">
        <v>50.9</v>
      </c>
      <c r="J10" s="10">
        <v>53.3</v>
      </c>
      <c r="K10" s="10">
        <v>54.8</v>
      </c>
      <c r="L10">
        <v>50</v>
      </c>
      <c r="M10">
        <v>52.1</v>
      </c>
    </row>
    <row r="11" spans="1:13" ht="12">
      <c r="A11" t="s">
        <v>65</v>
      </c>
      <c r="B11" s="10">
        <v>19.5</v>
      </c>
      <c r="C11" s="10">
        <v>21.3</v>
      </c>
      <c r="D11" s="10">
        <v>20.3</v>
      </c>
      <c r="E11" s="10">
        <v>21</v>
      </c>
      <c r="F11" s="10">
        <v>21.3</v>
      </c>
      <c r="G11" s="10">
        <v>22.8</v>
      </c>
      <c r="H11" s="10">
        <v>24.8</v>
      </c>
      <c r="I11" s="10">
        <v>23.3</v>
      </c>
      <c r="J11" s="10">
        <v>24.2</v>
      </c>
      <c r="K11" s="10">
        <v>27.3</v>
      </c>
      <c r="L11">
        <v>26.7</v>
      </c>
      <c r="M11">
        <v>28.5</v>
      </c>
    </row>
    <row r="12" spans="1:13" ht="12">
      <c r="A12" t="s">
        <v>74</v>
      </c>
      <c r="B12" s="10">
        <v>235</v>
      </c>
      <c r="C12" s="10">
        <v>258</v>
      </c>
      <c r="D12" s="10">
        <v>272.5</v>
      </c>
      <c r="E12" s="10">
        <v>298.7</v>
      </c>
      <c r="F12" s="10">
        <v>320.4</v>
      </c>
      <c r="G12" s="10">
        <v>326.7</v>
      </c>
      <c r="H12" s="10">
        <v>323</v>
      </c>
      <c r="I12" s="10">
        <v>332</v>
      </c>
      <c r="J12" s="10">
        <v>344.5</v>
      </c>
      <c r="K12" s="10">
        <v>340.1</v>
      </c>
      <c r="L12">
        <v>329.4</v>
      </c>
      <c r="M12">
        <v>325.9</v>
      </c>
    </row>
    <row r="13" spans="1:13" ht="12">
      <c r="A13" t="s">
        <v>64</v>
      </c>
      <c r="B13" s="10">
        <v>31.4</v>
      </c>
      <c r="C13" s="10">
        <v>36.8</v>
      </c>
      <c r="D13" s="10">
        <v>38.7</v>
      </c>
      <c r="E13" s="10">
        <v>47.7</v>
      </c>
      <c r="F13" s="10">
        <v>51.6</v>
      </c>
      <c r="G13" s="10">
        <v>58.2</v>
      </c>
      <c r="H13" s="10">
        <v>63</v>
      </c>
      <c r="I13" s="10">
        <v>64.7</v>
      </c>
      <c r="J13" s="10">
        <v>67.8</v>
      </c>
      <c r="K13" s="10">
        <v>71.9</v>
      </c>
      <c r="L13">
        <v>70.8</v>
      </c>
      <c r="M13">
        <v>75.8</v>
      </c>
    </row>
    <row r="14" spans="1:13" ht="12">
      <c r="A14" t="s">
        <v>65</v>
      </c>
      <c r="B14" s="10">
        <v>13.4</v>
      </c>
      <c r="C14" s="10">
        <v>14.3</v>
      </c>
      <c r="D14" s="10">
        <v>14.2</v>
      </c>
      <c r="E14" s="10">
        <v>16</v>
      </c>
      <c r="F14" s="10">
        <v>16.1</v>
      </c>
      <c r="G14" s="10">
        <v>17.8</v>
      </c>
      <c r="H14" s="10">
        <v>19.5</v>
      </c>
      <c r="I14" s="10">
        <v>19.5</v>
      </c>
      <c r="J14" s="10">
        <v>19.7</v>
      </c>
      <c r="K14" s="10">
        <v>21.1</v>
      </c>
      <c r="L14">
        <v>21.5</v>
      </c>
      <c r="M14">
        <v>23.3</v>
      </c>
    </row>
    <row r="15" spans="1:13" ht="12">
      <c r="A15" t="s">
        <v>72</v>
      </c>
      <c r="B15">
        <v>291</v>
      </c>
      <c r="C15">
        <v>324</v>
      </c>
      <c r="D15">
        <v>356</v>
      </c>
      <c r="E15">
        <v>378</v>
      </c>
      <c r="F15">
        <v>411</v>
      </c>
      <c r="G15">
        <v>434</v>
      </c>
      <c r="H15">
        <v>438</v>
      </c>
      <c r="I15">
        <v>469</v>
      </c>
      <c r="J15">
        <v>496</v>
      </c>
      <c r="K15">
        <v>494</v>
      </c>
      <c r="L15">
        <v>486</v>
      </c>
      <c r="M15">
        <v>498</v>
      </c>
    </row>
    <row r="16" spans="1:13" ht="12">
      <c r="A16" t="s">
        <v>64</v>
      </c>
      <c r="B16">
        <v>42</v>
      </c>
      <c r="C16">
        <v>52</v>
      </c>
      <c r="D16">
        <v>55</v>
      </c>
      <c r="E16">
        <v>62</v>
      </c>
      <c r="F16">
        <v>64</v>
      </c>
      <c r="G16">
        <v>77</v>
      </c>
      <c r="H16">
        <v>84</v>
      </c>
      <c r="I16">
        <v>88</v>
      </c>
      <c r="J16">
        <v>99</v>
      </c>
      <c r="K16">
        <v>106</v>
      </c>
      <c r="L16">
        <v>111</v>
      </c>
      <c r="M16">
        <v>114</v>
      </c>
    </row>
    <row r="17" spans="1:13" ht="12">
      <c r="A17" t="s">
        <v>65</v>
      </c>
      <c r="B17" s="10">
        <v>14.4</v>
      </c>
      <c r="C17" s="10">
        <v>16</v>
      </c>
      <c r="D17" s="10">
        <v>15.4</v>
      </c>
      <c r="E17" s="10">
        <v>16.4</v>
      </c>
      <c r="F17" s="10">
        <v>15.6</v>
      </c>
      <c r="G17" s="10">
        <v>17.7</v>
      </c>
      <c r="H17" s="10">
        <v>19.2</v>
      </c>
      <c r="I17" s="10">
        <v>18.8</v>
      </c>
      <c r="J17" s="10">
        <v>20</v>
      </c>
      <c r="K17" s="10">
        <v>21.5</v>
      </c>
      <c r="L17">
        <v>22.8</v>
      </c>
      <c r="M17">
        <v>22.9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10"/>
  <sheetViews>
    <sheetView workbookViewId="0" topLeftCell="A1">
      <selection activeCell="P23" sqref="P23"/>
    </sheetView>
  </sheetViews>
  <sheetFormatPr defaultColWidth="11.421875" defaultRowHeight="12.75"/>
  <sheetData>
    <row r="1" ht="12">
      <c r="A1" s="2" t="s">
        <v>341</v>
      </c>
    </row>
    <row r="2" spans="2:12" ht="12">
      <c r="B2">
        <v>2003</v>
      </c>
      <c r="C2">
        <v>2004</v>
      </c>
      <c r="D2">
        <v>2005</v>
      </c>
      <c r="E2">
        <v>2006</v>
      </c>
      <c r="F2">
        <v>2007</v>
      </c>
      <c r="G2">
        <v>2008</v>
      </c>
      <c r="H2">
        <v>2009</v>
      </c>
      <c r="I2">
        <v>2010</v>
      </c>
      <c r="J2">
        <v>2011</v>
      </c>
      <c r="K2">
        <v>2012</v>
      </c>
      <c r="L2" s="42">
        <v>2013</v>
      </c>
    </row>
    <row r="3" spans="1:12" ht="12">
      <c r="A3" t="s">
        <v>75</v>
      </c>
      <c r="B3" s="13">
        <v>1962.2</v>
      </c>
      <c r="C3" s="13">
        <v>1972.2</v>
      </c>
      <c r="D3" s="13">
        <v>2189</v>
      </c>
      <c r="E3" s="13">
        <v>2274.3</v>
      </c>
      <c r="F3" s="13">
        <v>2296.8</v>
      </c>
      <c r="G3" s="13">
        <v>2417.3</v>
      </c>
      <c r="H3" s="13">
        <v>2547</v>
      </c>
      <c r="I3" s="13">
        <v>2593.2</v>
      </c>
      <c r="J3" s="13">
        <v>2717.7</v>
      </c>
      <c r="K3" s="1">
        <v>2810.8</v>
      </c>
      <c r="L3" s="43">
        <v>2895.8</v>
      </c>
    </row>
    <row r="4" spans="1:12" ht="12">
      <c r="A4" t="s">
        <v>64</v>
      </c>
      <c r="B4" s="13">
        <v>770.3</v>
      </c>
      <c r="C4" s="13">
        <v>772</v>
      </c>
      <c r="D4" s="13">
        <v>909</v>
      </c>
      <c r="E4" s="13">
        <v>951.1</v>
      </c>
      <c r="F4" s="13">
        <v>986.4</v>
      </c>
      <c r="G4" s="13">
        <v>1035.8</v>
      </c>
      <c r="H4" s="13">
        <v>1097.6</v>
      </c>
      <c r="I4" s="13">
        <v>1120.7</v>
      </c>
      <c r="J4" s="13">
        <v>1201.5</v>
      </c>
      <c r="K4" s="1">
        <v>1262.9</v>
      </c>
      <c r="L4" s="43">
        <v>1322</v>
      </c>
    </row>
    <row r="5" spans="1:12" ht="12">
      <c r="A5" t="s">
        <v>65</v>
      </c>
      <c r="B5" s="13">
        <v>39.3</v>
      </c>
      <c r="C5" s="13">
        <v>39.1</v>
      </c>
      <c r="D5" s="13">
        <v>41.5</v>
      </c>
      <c r="E5" s="13">
        <v>41.8</v>
      </c>
      <c r="F5" s="13">
        <v>42.9</v>
      </c>
      <c r="G5" s="13">
        <v>42.8</v>
      </c>
      <c r="H5" s="13">
        <v>43.1</v>
      </c>
      <c r="I5" s="13">
        <v>43.2</v>
      </c>
      <c r="J5" s="13">
        <v>44.2</v>
      </c>
      <c r="K5" s="1">
        <v>44.9</v>
      </c>
      <c r="L5" s="43">
        <v>45.7</v>
      </c>
    </row>
    <row r="6" spans="1:12" ht="12">
      <c r="A6" t="s">
        <v>72</v>
      </c>
      <c r="B6" s="13">
        <v>2698</v>
      </c>
      <c r="C6" s="13">
        <v>2721</v>
      </c>
      <c r="D6" s="13">
        <v>2962</v>
      </c>
      <c r="E6" s="13">
        <v>3078</v>
      </c>
      <c r="F6" s="13">
        <v>3218</v>
      </c>
      <c r="G6" s="13">
        <v>3336</v>
      </c>
      <c r="H6" s="13">
        <v>3470</v>
      </c>
      <c r="I6" s="13">
        <v>3617</v>
      </c>
      <c r="J6" s="13">
        <v>3833</v>
      </c>
      <c r="K6" s="1">
        <v>3891</v>
      </c>
      <c r="L6" s="43">
        <v>3957</v>
      </c>
    </row>
    <row r="7" spans="1:12" ht="12">
      <c r="A7" t="s">
        <v>64</v>
      </c>
      <c r="B7" s="13">
        <v>1107</v>
      </c>
      <c r="C7" s="13">
        <v>1111</v>
      </c>
      <c r="D7" s="13">
        <v>1269</v>
      </c>
      <c r="E7" s="13">
        <v>1306</v>
      </c>
      <c r="F7" s="13">
        <v>1421</v>
      </c>
      <c r="G7" s="13">
        <v>1458</v>
      </c>
      <c r="H7" s="13">
        <v>1522</v>
      </c>
      <c r="I7" s="21">
        <v>1617</v>
      </c>
      <c r="J7" s="13">
        <v>1759</v>
      </c>
      <c r="K7" s="1">
        <v>1810</v>
      </c>
      <c r="L7" s="43">
        <v>1849</v>
      </c>
    </row>
    <row r="8" spans="1:12" ht="12">
      <c r="A8" t="s">
        <v>65</v>
      </c>
      <c r="B8" s="13">
        <v>41</v>
      </c>
      <c r="C8" s="13">
        <v>40.8</v>
      </c>
      <c r="D8" s="13">
        <v>42.8</v>
      </c>
      <c r="E8" s="13">
        <v>42.4</v>
      </c>
      <c r="F8" s="13">
        <v>44.2</v>
      </c>
      <c r="G8" s="13">
        <v>43.7</v>
      </c>
      <c r="H8" s="13">
        <v>43.9</v>
      </c>
      <c r="I8" s="13">
        <v>44.7</v>
      </c>
      <c r="J8" s="13">
        <v>45.9</v>
      </c>
      <c r="K8" s="1">
        <v>46.5</v>
      </c>
      <c r="L8" s="43">
        <v>46.7</v>
      </c>
    </row>
    <row r="9" ht="12">
      <c r="L9" s="3"/>
    </row>
    <row r="10" ht="12">
      <c r="L10" s="3"/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7"/>
  <sheetViews>
    <sheetView workbookViewId="0" topLeftCell="A1">
      <pane ySplit="2" topLeftCell="BM118" activePane="bottomLeft" state="frozen"/>
      <selection pane="topLeft" activeCell="A1" sqref="A1"/>
      <selection pane="bottomLeft" activeCell="S149" sqref="S149"/>
    </sheetView>
  </sheetViews>
  <sheetFormatPr defaultColWidth="11.421875" defaultRowHeight="12.75"/>
  <cols>
    <col min="14" max="14" width="10.8515625" style="34" customWidth="1"/>
  </cols>
  <sheetData>
    <row r="1" ht="12">
      <c r="A1" s="2" t="s">
        <v>342</v>
      </c>
    </row>
    <row r="2" spans="1:14" ht="12">
      <c r="A2" t="s">
        <v>76</v>
      </c>
      <c r="B2" t="s">
        <v>62</v>
      </c>
      <c r="D2">
        <v>2003</v>
      </c>
      <c r="E2">
        <v>2004</v>
      </c>
      <c r="F2">
        <v>2005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  <c r="M2">
        <v>2012</v>
      </c>
      <c r="N2" s="34">
        <v>2013</v>
      </c>
    </row>
    <row r="3" spans="1:14" ht="12">
      <c r="A3" t="s">
        <v>125</v>
      </c>
      <c r="B3" t="s">
        <v>63</v>
      </c>
      <c r="C3" t="s">
        <v>2</v>
      </c>
      <c r="D3" s="10">
        <v>10.2</v>
      </c>
      <c r="E3" s="10">
        <v>9.5</v>
      </c>
      <c r="F3" s="10">
        <v>11.8</v>
      </c>
      <c r="G3" s="10">
        <v>12</v>
      </c>
      <c r="H3" s="10">
        <v>11</v>
      </c>
      <c r="I3" s="10">
        <v>9</v>
      </c>
      <c r="J3" s="10">
        <v>9.8</v>
      </c>
      <c r="K3" s="10">
        <v>8.7</v>
      </c>
      <c r="L3" s="10">
        <v>10.2</v>
      </c>
      <c r="M3" s="10">
        <v>12.4</v>
      </c>
      <c r="N3" s="34">
        <v>11.4</v>
      </c>
    </row>
    <row r="4" spans="3:14" ht="12">
      <c r="C4" t="s">
        <v>3</v>
      </c>
      <c r="D4" s="10">
        <v>1.5</v>
      </c>
      <c r="E4" s="10">
        <v>1</v>
      </c>
      <c r="F4" s="10">
        <v>2</v>
      </c>
      <c r="G4" s="10">
        <v>2</v>
      </c>
      <c r="H4" s="10">
        <v>2</v>
      </c>
      <c r="I4" s="10">
        <v>2</v>
      </c>
      <c r="J4" s="10">
        <v>1</v>
      </c>
      <c r="K4" s="10">
        <v>0.8</v>
      </c>
      <c r="L4" s="10">
        <v>1.8</v>
      </c>
      <c r="M4" s="10">
        <v>2</v>
      </c>
      <c r="N4" s="34">
        <v>2</v>
      </c>
    </row>
    <row r="5" spans="2:14" ht="12">
      <c r="B5" t="s">
        <v>66</v>
      </c>
      <c r="C5" t="s">
        <v>2</v>
      </c>
      <c r="D5" s="10">
        <v>1</v>
      </c>
      <c r="E5" s="10">
        <v>1.8</v>
      </c>
      <c r="F5" s="10">
        <v>0.8</v>
      </c>
      <c r="G5" s="10">
        <v>0.8</v>
      </c>
      <c r="H5" s="10">
        <v>0.8</v>
      </c>
      <c r="I5" s="10">
        <v>3</v>
      </c>
      <c r="J5" s="10">
        <v>2</v>
      </c>
      <c r="K5" s="10">
        <v>1.1</v>
      </c>
      <c r="L5" s="10">
        <v>1</v>
      </c>
      <c r="M5" s="10">
        <v>1.5</v>
      </c>
      <c r="N5" s="34">
        <v>2</v>
      </c>
    </row>
    <row r="6" spans="3:14" ht="12">
      <c r="C6" t="s">
        <v>3</v>
      </c>
      <c r="D6" s="10">
        <v>1</v>
      </c>
      <c r="E6" s="10">
        <v>1</v>
      </c>
      <c r="F6" s="10">
        <v>0</v>
      </c>
      <c r="G6" s="10">
        <v>0</v>
      </c>
      <c r="H6" s="10">
        <v>0</v>
      </c>
      <c r="I6" s="10">
        <v>2</v>
      </c>
      <c r="J6" s="10">
        <v>2</v>
      </c>
      <c r="K6" s="10">
        <v>1.1</v>
      </c>
      <c r="L6" s="10">
        <v>1</v>
      </c>
      <c r="M6" s="10">
        <v>1.5</v>
      </c>
      <c r="N6" s="34">
        <v>2</v>
      </c>
    </row>
    <row r="7" spans="2:14" ht="12">
      <c r="B7" t="s">
        <v>67</v>
      </c>
      <c r="C7" t="s">
        <v>2</v>
      </c>
      <c r="D7" s="10">
        <v>4.9</v>
      </c>
      <c r="E7" s="10">
        <v>4.2</v>
      </c>
      <c r="F7" s="10">
        <v>3.9</v>
      </c>
      <c r="G7" s="10">
        <v>3.9</v>
      </c>
      <c r="H7" s="10">
        <v>4.8</v>
      </c>
      <c r="I7" s="10">
        <v>5.1</v>
      </c>
      <c r="J7" s="10">
        <v>4.9</v>
      </c>
      <c r="K7" s="10">
        <v>5.9</v>
      </c>
      <c r="L7" s="10">
        <v>6.9</v>
      </c>
      <c r="M7" s="10">
        <v>6.2</v>
      </c>
      <c r="N7" s="34">
        <v>4.8</v>
      </c>
    </row>
    <row r="8" spans="3:14" ht="12">
      <c r="C8" t="s">
        <v>3</v>
      </c>
      <c r="D8" s="10">
        <v>0.7</v>
      </c>
      <c r="E8" s="10">
        <v>0.7</v>
      </c>
      <c r="F8" s="10">
        <v>0.6</v>
      </c>
      <c r="G8" s="10">
        <v>0.5</v>
      </c>
      <c r="H8" s="10">
        <v>0.5</v>
      </c>
      <c r="I8" s="10">
        <v>0.5</v>
      </c>
      <c r="J8" s="10">
        <v>1.1</v>
      </c>
      <c r="K8" s="10">
        <v>1.4</v>
      </c>
      <c r="L8" s="10">
        <v>1.1</v>
      </c>
      <c r="M8" s="10">
        <v>1.1</v>
      </c>
      <c r="N8" s="34">
        <v>1</v>
      </c>
    </row>
    <row r="9" spans="2:14" ht="12">
      <c r="B9" t="s">
        <v>68</v>
      </c>
      <c r="C9" t="s">
        <v>2</v>
      </c>
      <c r="D9" s="10">
        <v>14.6</v>
      </c>
      <c r="E9" s="10">
        <v>15.7</v>
      </c>
      <c r="F9" s="10">
        <v>16.9</v>
      </c>
      <c r="G9" s="10">
        <v>16.1</v>
      </c>
      <c r="H9" s="10">
        <v>15</v>
      </c>
      <c r="I9" s="10">
        <v>14.8</v>
      </c>
      <c r="J9" s="10">
        <v>12.2</v>
      </c>
      <c r="K9" s="10">
        <v>14.3</v>
      </c>
      <c r="L9" s="10">
        <v>12.8</v>
      </c>
      <c r="M9" s="10">
        <v>13.5</v>
      </c>
      <c r="N9" s="34">
        <v>14</v>
      </c>
    </row>
    <row r="10" spans="3:14" ht="12">
      <c r="C10" t="s">
        <v>3</v>
      </c>
      <c r="D10" s="10">
        <v>4.7</v>
      </c>
      <c r="E10" s="10">
        <v>4.5</v>
      </c>
      <c r="F10" s="10">
        <v>8.8</v>
      </c>
      <c r="G10" s="10">
        <v>7.1</v>
      </c>
      <c r="H10" s="10">
        <v>6.9</v>
      </c>
      <c r="I10" s="10">
        <v>6.9</v>
      </c>
      <c r="J10" s="10">
        <v>4.7</v>
      </c>
      <c r="K10" s="10">
        <v>7.1</v>
      </c>
      <c r="L10" s="10">
        <v>5.8</v>
      </c>
      <c r="M10" s="10">
        <v>6.8</v>
      </c>
      <c r="N10" s="34">
        <v>7.3</v>
      </c>
    </row>
    <row r="11" spans="2:14" ht="12">
      <c r="B11" t="s">
        <v>77</v>
      </c>
      <c r="C11" t="s">
        <v>2</v>
      </c>
      <c r="D11" s="10">
        <v>2.8</v>
      </c>
      <c r="E11" s="10">
        <v>2.6</v>
      </c>
      <c r="F11" s="10">
        <v>4.4</v>
      </c>
      <c r="G11" s="10">
        <v>4.4</v>
      </c>
      <c r="H11" s="10">
        <v>5.4</v>
      </c>
      <c r="I11" s="10">
        <v>4.8</v>
      </c>
      <c r="J11" s="10">
        <v>6.8</v>
      </c>
      <c r="K11" s="10">
        <v>6.9</v>
      </c>
      <c r="L11" s="10">
        <v>8.5</v>
      </c>
      <c r="M11" s="10">
        <v>8.5</v>
      </c>
      <c r="N11" s="34">
        <v>9</v>
      </c>
    </row>
    <row r="12" spans="3:14" ht="12">
      <c r="C12" t="s">
        <v>3</v>
      </c>
      <c r="D12" s="10">
        <v>2.5</v>
      </c>
      <c r="E12" s="10">
        <v>2.3</v>
      </c>
      <c r="F12" s="10">
        <v>2.3</v>
      </c>
      <c r="G12" s="10">
        <v>2.3</v>
      </c>
      <c r="H12" s="10">
        <v>2.6</v>
      </c>
      <c r="I12" s="10">
        <v>2.7</v>
      </c>
      <c r="J12" s="10">
        <v>3.6</v>
      </c>
      <c r="K12" s="10">
        <v>3.9</v>
      </c>
      <c r="L12" s="10">
        <v>4.7</v>
      </c>
      <c r="M12" s="10">
        <v>4.6</v>
      </c>
      <c r="N12" s="34">
        <v>6.3</v>
      </c>
    </row>
    <row r="13" spans="2:14" ht="12">
      <c r="B13" t="s">
        <v>70</v>
      </c>
      <c r="C13" t="s">
        <v>2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34">
        <v>0</v>
      </c>
    </row>
    <row r="14" spans="3:14" ht="12">
      <c r="C14" t="s">
        <v>3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34">
        <v>0</v>
      </c>
    </row>
    <row r="15" spans="2:14" ht="12">
      <c r="B15" t="s">
        <v>78</v>
      </c>
      <c r="C15" t="s">
        <v>2</v>
      </c>
      <c r="D15" s="10">
        <v>34.4</v>
      </c>
      <c r="E15" s="10">
        <v>33.8</v>
      </c>
      <c r="F15" s="10">
        <v>37.8</v>
      </c>
      <c r="G15" s="10">
        <v>37.2</v>
      </c>
      <c r="H15" s="10">
        <v>37</v>
      </c>
      <c r="I15" s="10">
        <v>36.7</v>
      </c>
      <c r="J15" s="10">
        <v>35.6</v>
      </c>
      <c r="K15" s="10">
        <v>37</v>
      </c>
      <c r="L15" s="10">
        <v>39.3</v>
      </c>
      <c r="M15" s="10">
        <v>42.1</v>
      </c>
      <c r="N15" s="34">
        <v>41.2</v>
      </c>
    </row>
    <row r="16" spans="3:14" ht="12">
      <c r="C16" t="s">
        <v>3</v>
      </c>
      <c r="D16" s="10">
        <v>11.4</v>
      </c>
      <c r="E16" s="10">
        <v>9.5</v>
      </c>
      <c r="F16" s="10">
        <v>13.7</v>
      </c>
      <c r="G16" s="10">
        <v>11.9</v>
      </c>
      <c r="H16" s="10">
        <v>12</v>
      </c>
      <c r="I16" s="10">
        <v>14.1</v>
      </c>
      <c r="J16" s="10">
        <v>12.4</v>
      </c>
      <c r="K16" s="10">
        <v>14.4</v>
      </c>
      <c r="L16" s="10">
        <v>14.5</v>
      </c>
      <c r="M16" s="10">
        <v>16.1</v>
      </c>
      <c r="N16" s="34">
        <v>18.5</v>
      </c>
    </row>
    <row r="17" spans="1:14" ht="12">
      <c r="A17" t="s">
        <v>126</v>
      </c>
      <c r="B17" t="s">
        <v>63</v>
      </c>
      <c r="C17" t="s">
        <v>2</v>
      </c>
      <c r="D17" s="10">
        <v>20.1</v>
      </c>
      <c r="E17" s="10">
        <v>20.5</v>
      </c>
      <c r="F17" s="10">
        <v>25.6</v>
      </c>
      <c r="G17" s="10">
        <v>25</v>
      </c>
      <c r="H17" s="10">
        <v>24.2</v>
      </c>
      <c r="I17" s="10">
        <v>28.2</v>
      </c>
      <c r="J17" s="10">
        <v>28.2</v>
      </c>
      <c r="K17" s="10">
        <v>28.2</v>
      </c>
      <c r="L17" s="10">
        <v>29.3</v>
      </c>
      <c r="M17" s="10">
        <v>32.5</v>
      </c>
      <c r="N17" s="34">
        <v>33.1</v>
      </c>
    </row>
    <row r="18" spans="3:14" ht="12">
      <c r="C18" t="s">
        <v>3</v>
      </c>
      <c r="D18" s="10">
        <v>2.3</v>
      </c>
      <c r="E18" s="10">
        <v>2.1</v>
      </c>
      <c r="F18" s="10">
        <v>4.3</v>
      </c>
      <c r="G18" s="10">
        <v>3.5</v>
      </c>
      <c r="H18" s="10">
        <v>4.4</v>
      </c>
      <c r="I18" s="10">
        <v>4.4</v>
      </c>
      <c r="J18" s="10">
        <v>4.4</v>
      </c>
      <c r="K18" s="10">
        <v>4.4</v>
      </c>
      <c r="L18" s="10">
        <v>4.7</v>
      </c>
      <c r="M18" s="10">
        <v>5.3</v>
      </c>
      <c r="N18" s="34">
        <v>5.3</v>
      </c>
    </row>
    <row r="19" spans="2:14" ht="12">
      <c r="B19" t="s">
        <v>66</v>
      </c>
      <c r="C19" t="s">
        <v>2</v>
      </c>
      <c r="D19" s="10">
        <v>1</v>
      </c>
      <c r="E19" s="10">
        <v>1</v>
      </c>
      <c r="F19" s="10">
        <v>2</v>
      </c>
      <c r="G19" s="10">
        <v>2</v>
      </c>
      <c r="H19" s="10">
        <v>2</v>
      </c>
      <c r="I19" s="10">
        <v>2</v>
      </c>
      <c r="J19" s="10">
        <v>1</v>
      </c>
      <c r="K19" s="10">
        <v>0.8</v>
      </c>
      <c r="L19" s="10">
        <v>0.2</v>
      </c>
      <c r="M19" s="10">
        <v>0.6</v>
      </c>
      <c r="N19" s="34">
        <v>0.6</v>
      </c>
    </row>
    <row r="20" spans="3:14" ht="12">
      <c r="C20" t="s">
        <v>3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0.2</v>
      </c>
      <c r="M20" s="10">
        <v>0.6</v>
      </c>
      <c r="N20" s="34">
        <v>0.6</v>
      </c>
    </row>
    <row r="21" spans="2:14" ht="12">
      <c r="B21" t="s">
        <v>67</v>
      </c>
      <c r="C21" t="s">
        <v>2</v>
      </c>
      <c r="D21" s="10">
        <v>9.1</v>
      </c>
      <c r="E21" s="10">
        <v>12.2</v>
      </c>
      <c r="F21" s="10">
        <v>7.9</v>
      </c>
      <c r="G21" s="10">
        <v>10.1</v>
      </c>
      <c r="H21" s="10">
        <v>11.1</v>
      </c>
      <c r="I21" s="10">
        <v>7.8</v>
      </c>
      <c r="J21" s="10">
        <v>10</v>
      </c>
      <c r="K21" s="10">
        <v>13.8</v>
      </c>
      <c r="L21" s="10">
        <v>18.9</v>
      </c>
      <c r="M21" s="10">
        <v>17.1</v>
      </c>
      <c r="N21" s="34">
        <v>17.9</v>
      </c>
    </row>
    <row r="22" spans="3:14" ht="12">
      <c r="C22" t="s">
        <v>3</v>
      </c>
      <c r="D22" s="10">
        <v>2.4</v>
      </c>
      <c r="E22" s="10">
        <v>4.4</v>
      </c>
      <c r="F22" s="10">
        <v>3.3</v>
      </c>
      <c r="G22" s="10">
        <v>3.4</v>
      </c>
      <c r="H22" s="10">
        <v>3.1</v>
      </c>
      <c r="I22" s="10">
        <v>3.2</v>
      </c>
      <c r="J22" s="10">
        <v>4.3</v>
      </c>
      <c r="K22" s="10">
        <v>5.4</v>
      </c>
      <c r="L22" s="10">
        <v>7.1</v>
      </c>
      <c r="M22" s="10">
        <v>7.5</v>
      </c>
      <c r="N22" s="34">
        <v>8.1</v>
      </c>
    </row>
    <row r="23" spans="2:14" ht="12">
      <c r="B23" t="s">
        <v>68</v>
      </c>
      <c r="C23" t="s">
        <v>2</v>
      </c>
      <c r="D23" s="10">
        <v>54.3</v>
      </c>
      <c r="E23" s="10">
        <v>57.5</v>
      </c>
      <c r="F23" s="10">
        <v>58.1</v>
      </c>
      <c r="G23" s="10">
        <v>59.2</v>
      </c>
      <c r="H23" s="10">
        <v>57.4</v>
      </c>
      <c r="I23" s="10">
        <v>62.9</v>
      </c>
      <c r="J23" s="10">
        <v>58.2</v>
      </c>
      <c r="K23" s="10">
        <v>63.2</v>
      </c>
      <c r="L23" s="10">
        <v>70.7</v>
      </c>
      <c r="M23" s="10">
        <v>74.7</v>
      </c>
      <c r="N23" s="34">
        <v>77.3</v>
      </c>
    </row>
    <row r="24" spans="3:14" ht="12">
      <c r="C24" t="s">
        <v>3</v>
      </c>
      <c r="D24" s="10">
        <v>19.8</v>
      </c>
      <c r="E24" s="10">
        <v>22.4</v>
      </c>
      <c r="F24" s="10">
        <v>28.6</v>
      </c>
      <c r="G24" s="10">
        <v>33.8</v>
      </c>
      <c r="H24" s="10">
        <v>33.2</v>
      </c>
      <c r="I24" s="10">
        <v>31.6</v>
      </c>
      <c r="J24" s="10">
        <v>26.8</v>
      </c>
      <c r="K24" s="10">
        <v>28.8</v>
      </c>
      <c r="L24" s="10">
        <v>31.2</v>
      </c>
      <c r="M24" s="10">
        <v>31</v>
      </c>
      <c r="N24" s="34">
        <v>31.7</v>
      </c>
    </row>
    <row r="25" spans="2:14" ht="12">
      <c r="B25" t="s">
        <v>77</v>
      </c>
      <c r="C25" t="s">
        <v>2</v>
      </c>
      <c r="D25" s="10">
        <v>12.5</v>
      </c>
      <c r="E25" s="10">
        <v>12.3</v>
      </c>
      <c r="F25" s="10">
        <v>12.2</v>
      </c>
      <c r="G25" s="10">
        <v>13.2</v>
      </c>
      <c r="H25" s="10">
        <v>14.4</v>
      </c>
      <c r="I25" s="10">
        <v>15.9</v>
      </c>
      <c r="J25" s="10">
        <v>14.8</v>
      </c>
      <c r="K25" s="10">
        <v>15.6</v>
      </c>
      <c r="L25" s="10">
        <v>17.6</v>
      </c>
      <c r="M25" s="10">
        <v>19</v>
      </c>
      <c r="N25" s="34">
        <v>18.8</v>
      </c>
    </row>
    <row r="26" spans="3:14" ht="12">
      <c r="C26" t="s">
        <v>3</v>
      </c>
      <c r="D26" s="10">
        <v>9</v>
      </c>
      <c r="E26" s="10">
        <v>8.8</v>
      </c>
      <c r="F26" s="10">
        <v>8.7</v>
      </c>
      <c r="G26" s="10">
        <v>9.7</v>
      </c>
      <c r="H26" s="10">
        <v>10.7</v>
      </c>
      <c r="I26" s="10">
        <v>10.6</v>
      </c>
      <c r="J26" s="10">
        <v>11.9</v>
      </c>
      <c r="K26" s="10">
        <v>11.5</v>
      </c>
      <c r="L26" s="10">
        <v>12.6</v>
      </c>
      <c r="M26" s="10">
        <v>13.1</v>
      </c>
      <c r="N26" s="34">
        <v>14</v>
      </c>
    </row>
    <row r="27" spans="2:14" ht="12">
      <c r="B27" t="s">
        <v>70</v>
      </c>
      <c r="C27" t="s">
        <v>2</v>
      </c>
      <c r="D27" s="10">
        <v>6</v>
      </c>
      <c r="E27" s="10">
        <v>6</v>
      </c>
      <c r="F27" s="10">
        <v>2</v>
      </c>
      <c r="G27" s="10">
        <v>3</v>
      </c>
      <c r="H27" s="10">
        <v>1</v>
      </c>
      <c r="I27" s="10">
        <v>3</v>
      </c>
      <c r="J27" s="10">
        <v>3</v>
      </c>
      <c r="K27" s="10">
        <v>2</v>
      </c>
      <c r="L27" s="10">
        <v>2</v>
      </c>
      <c r="M27" s="10">
        <v>1.6</v>
      </c>
      <c r="N27" s="34">
        <v>1.4</v>
      </c>
    </row>
    <row r="28" spans="3:14" ht="12">
      <c r="C28" t="s">
        <v>3</v>
      </c>
      <c r="D28" s="10">
        <v>4</v>
      </c>
      <c r="E28" s="10">
        <v>3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 s="34">
        <v>1</v>
      </c>
    </row>
    <row r="29" spans="2:14" ht="12">
      <c r="B29" t="s">
        <v>78</v>
      </c>
      <c r="C29" t="s">
        <v>2</v>
      </c>
      <c r="D29" s="10">
        <v>103</v>
      </c>
      <c r="E29" s="10">
        <v>109.5</v>
      </c>
      <c r="F29" s="10">
        <v>107.7</v>
      </c>
      <c r="G29" s="10">
        <v>112.4</v>
      </c>
      <c r="H29" s="10">
        <v>110.1</v>
      </c>
      <c r="I29" s="10">
        <v>119.8</v>
      </c>
      <c r="J29" s="10">
        <v>115.1</v>
      </c>
      <c r="K29" s="10">
        <v>123.7</v>
      </c>
      <c r="L29" s="10">
        <v>138.6</v>
      </c>
      <c r="M29" s="10">
        <v>145.5</v>
      </c>
      <c r="N29" s="34">
        <v>149.2</v>
      </c>
    </row>
    <row r="30" spans="3:14" ht="12">
      <c r="C30" t="s">
        <v>3</v>
      </c>
      <c r="D30" s="10">
        <v>37.4</v>
      </c>
      <c r="E30" s="10">
        <v>40.6</v>
      </c>
      <c r="F30" s="10">
        <v>45.8</v>
      </c>
      <c r="G30" s="10">
        <v>51.4</v>
      </c>
      <c r="H30" s="10">
        <v>52.4</v>
      </c>
      <c r="I30" s="10">
        <v>50.7</v>
      </c>
      <c r="J30" s="10">
        <v>48.3</v>
      </c>
      <c r="K30" s="10">
        <v>51</v>
      </c>
      <c r="L30" s="10">
        <v>59.6</v>
      </c>
      <c r="M30" s="10">
        <v>58.4</v>
      </c>
      <c r="N30" s="34">
        <v>60.8</v>
      </c>
    </row>
    <row r="31" spans="1:14" ht="12">
      <c r="A31" t="s">
        <v>7</v>
      </c>
      <c r="B31" t="s">
        <v>63</v>
      </c>
      <c r="C31" t="s">
        <v>2</v>
      </c>
      <c r="D31" s="10">
        <v>46.5</v>
      </c>
      <c r="E31" s="10">
        <v>48</v>
      </c>
      <c r="F31" s="10">
        <v>48</v>
      </c>
      <c r="G31" s="10">
        <v>48</v>
      </c>
      <c r="H31" s="10">
        <v>47.3</v>
      </c>
      <c r="I31" s="10">
        <v>44.3</v>
      </c>
      <c r="J31" s="10">
        <v>49</v>
      </c>
      <c r="K31" s="10">
        <v>50.6</v>
      </c>
      <c r="L31" s="10">
        <v>52</v>
      </c>
      <c r="M31" s="10">
        <v>54.3</v>
      </c>
      <c r="N31" s="34">
        <v>58.4</v>
      </c>
    </row>
    <row r="32" spans="3:14" ht="12">
      <c r="C32" t="s">
        <v>3</v>
      </c>
      <c r="D32" s="10">
        <v>8.1</v>
      </c>
      <c r="E32" s="10">
        <v>9</v>
      </c>
      <c r="F32" s="10">
        <v>9.5</v>
      </c>
      <c r="G32" s="10">
        <v>9.8</v>
      </c>
      <c r="H32" s="10">
        <v>8.8</v>
      </c>
      <c r="I32" s="10">
        <v>8.8</v>
      </c>
      <c r="J32" s="10">
        <v>12.5</v>
      </c>
      <c r="K32" s="10">
        <v>12.9</v>
      </c>
      <c r="L32" s="10">
        <v>14.1</v>
      </c>
      <c r="M32" s="10">
        <v>17.4</v>
      </c>
      <c r="N32" s="34">
        <v>22.1</v>
      </c>
    </row>
    <row r="33" spans="2:14" ht="12">
      <c r="B33" t="s">
        <v>66</v>
      </c>
      <c r="C33" t="s">
        <v>2</v>
      </c>
      <c r="D33" s="10">
        <v>4.5</v>
      </c>
      <c r="E33" s="10">
        <v>3.5</v>
      </c>
      <c r="F33" s="10">
        <v>4.5</v>
      </c>
      <c r="G33" s="10">
        <v>6.8</v>
      </c>
      <c r="H33" s="10">
        <v>7.8</v>
      </c>
      <c r="I33" s="10">
        <v>8.3</v>
      </c>
      <c r="J33" s="10">
        <v>7.8</v>
      </c>
      <c r="K33" s="10">
        <v>6.7</v>
      </c>
      <c r="L33" s="10">
        <v>5</v>
      </c>
      <c r="M33" s="10">
        <v>3.7</v>
      </c>
      <c r="N33" s="34">
        <v>2</v>
      </c>
    </row>
    <row r="34" spans="3:14" ht="12">
      <c r="C34" t="s">
        <v>3</v>
      </c>
      <c r="D34" s="10">
        <v>2.5</v>
      </c>
      <c r="E34" s="10">
        <v>2.5</v>
      </c>
      <c r="F34" s="10">
        <v>2</v>
      </c>
      <c r="G34" s="10">
        <v>4</v>
      </c>
      <c r="H34" s="10">
        <v>4</v>
      </c>
      <c r="I34" s="10">
        <v>4.5</v>
      </c>
      <c r="J34" s="10">
        <v>4</v>
      </c>
      <c r="K34" s="10">
        <v>3.6</v>
      </c>
      <c r="L34" s="10">
        <v>3.3</v>
      </c>
      <c r="M34" s="10">
        <v>2.7</v>
      </c>
      <c r="N34" s="34">
        <v>1</v>
      </c>
    </row>
    <row r="35" spans="2:14" ht="12">
      <c r="B35" t="s">
        <v>67</v>
      </c>
      <c r="C35" t="s">
        <v>2</v>
      </c>
      <c r="D35" s="10">
        <v>48.5</v>
      </c>
      <c r="E35" s="10">
        <v>60.6</v>
      </c>
      <c r="F35" s="10">
        <v>59.6</v>
      </c>
      <c r="G35" s="10">
        <v>59.5</v>
      </c>
      <c r="H35" s="10">
        <v>60</v>
      </c>
      <c r="I35" s="10">
        <v>62.3</v>
      </c>
      <c r="J35" s="10">
        <v>70.3</v>
      </c>
      <c r="K35" s="10">
        <v>75.2</v>
      </c>
      <c r="L35" s="10">
        <v>84.3</v>
      </c>
      <c r="M35" s="10">
        <v>86</v>
      </c>
      <c r="N35" s="34">
        <v>86.7</v>
      </c>
    </row>
    <row r="36" spans="3:14" ht="12">
      <c r="C36" t="s">
        <v>3</v>
      </c>
      <c r="D36" s="10">
        <v>19.3</v>
      </c>
      <c r="E36" s="10">
        <v>23.2</v>
      </c>
      <c r="F36" s="10">
        <v>24.5</v>
      </c>
      <c r="G36" s="10">
        <v>25.5</v>
      </c>
      <c r="H36" s="10">
        <v>25.9</v>
      </c>
      <c r="I36" s="10">
        <v>24.1</v>
      </c>
      <c r="J36" s="10">
        <v>29</v>
      </c>
      <c r="K36" s="10">
        <v>34.4</v>
      </c>
      <c r="L36" s="10">
        <v>38.9</v>
      </c>
      <c r="M36" s="10">
        <v>37.4</v>
      </c>
      <c r="N36" s="34">
        <v>37.3</v>
      </c>
    </row>
    <row r="37" spans="2:14" ht="12">
      <c r="B37" t="s">
        <v>68</v>
      </c>
      <c r="C37" t="s">
        <v>2</v>
      </c>
      <c r="D37" s="10">
        <v>76.4</v>
      </c>
      <c r="E37" s="10">
        <v>80.5</v>
      </c>
      <c r="F37" s="10">
        <v>84.4</v>
      </c>
      <c r="G37" s="10">
        <v>84.3</v>
      </c>
      <c r="H37" s="10">
        <v>75.6</v>
      </c>
      <c r="I37" s="10">
        <v>79.6</v>
      </c>
      <c r="J37" s="10">
        <v>80.1</v>
      </c>
      <c r="K37" s="10">
        <v>83</v>
      </c>
      <c r="L37" s="10">
        <v>82.8</v>
      </c>
      <c r="M37" s="10">
        <v>85.9</v>
      </c>
      <c r="N37" s="34">
        <v>85.9</v>
      </c>
    </row>
    <row r="38" spans="3:14" ht="12">
      <c r="C38" t="s">
        <v>3</v>
      </c>
      <c r="D38" s="10">
        <v>37.7</v>
      </c>
      <c r="E38" s="10">
        <v>41.3</v>
      </c>
      <c r="F38" s="10">
        <v>41.8</v>
      </c>
      <c r="G38" s="10">
        <v>40.8</v>
      </c>
      <c r="H38" s="10">
        <v>37.1</v>
      </c>
      <c r="I38" s="10">
        <v>41</v>
      </c>
      <c r="J38" s="10">
        <v>43.2</v>
      </c>
      <c r="K38" s="10">
        <v>45</v>
      </c>
      <c r="L38" s="10">
        <v>45.8</v>
      </c>
      <c r="M38" s="10">
        <v>52.2</v>
      </c>
      <c r="N38" s="34">
        <v>54.7</v>
      </c>
    </row>
    <row r="39" spans="2:14" ht="12">
      <c r="B39" t="s">
        <v>77</v>
      </c>
      <c r="C39" t="s">
        <v>2</v>
      </c>
      <c r="D39" s="10">
        <v>18.8</v>
      </c>
      <c r="E39" s="10">
        <v>20.1</v>
      </c>
      <c r="F39" s="10">
        <v>19.8</v>
      </c>
      <c r="G39" s="10">
        <v>22.5</v>
      </c>
      <c r="H39" s="10">
        <v>26.3</v>
      </c>
      <c r="I39" s="10">
        <v>27.2</v>
      </c>
      <c r="J39" s="10">
        <v>29.6</v>
      </c>
      <c r="K39" s="10">
        <v>30.1</v>
      </c>
      <c r="L39" s="10">
        <v>36.4</v>
      </c>
      <c r="M39" s="10">
        <v>39.8</v>
      </c>
      <c r="N39" s="34">
        <v>39.8</v>
      </c>
    </row>
    <row r="40" spans="3:14" ht="12">
      <c r="C40" t="s">
        <v>3</v>
      </c>
      <c r="D40" s="10">
        <v>12.8</v>
      </c>
      <c r="E40" s="10">
        <v>13.7</v>
      </c>
      <c r="F40" s="10">
        <v>14.4</v>
      </c>
      <c r="G40" s="10">
        <v>17.1</v>
      </c>
      <c r="H40" s="10">
        <v>18.6</v>
      </c>
      <c r="I40" s="10">
        <v>18.2</v>
      </c>
      <c r="J40" s="10">
        <v>19.3</v>
      </c>
      <c r="K40" s="10">
        <v>19.4</v>
      </c>
      <c r="L40" s="10">
        <v>23.2</v>
      </c>
      <c r="M40" s="10">
        <v>24.3</v>
      </c>
      <c r="N40" s="34">
        <v>24.5</v>
      </c>
    </row>
    <row r="41" spans="2:14" ht="12">
      <c r="B41" t="s">
        <v>70</v>
      </c>
      <c r="C41" t="s">
        <v>2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34">
        <v>0</v>
      </c>
    </row>
    <row r="42" spans="3:14" ht="12">
      <c r="C42" t="s">
        <v>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34">
        <v>0</v>
      </c>
    </row>
    <row r="43" spans="2:14" ht="12">
      <c r="B43" t="s">
        <v>78</v>
      </c>
      <c r="C43" t="s">
        <v>2</v>
      </c>
      <c r="D43" s="10">
        <v>194.7</v>
      </c>
      <c r="E43" s="10">
        <v>212.6</v>
      </c>
      <c r="F43" s="10">
        <v>216.2</v>
      </c>
      <c r="G43" s="10">
        <v>221.1</v>
      </c>
      <c r="H43" s="10">
        <v>217</v>
      </c>
      <c r="I43" s="10">
        <v>221.7</v>
      </c>
      <c r="J43" s="10">
        <v>236.8</v>
      </c>
      <c r="K43" s="10">
        <v>245.6</v>
      </c>
      <c r="L43" s="10">
        <v>260.5</v>
      </c>
      <c r="M43" s="10">
        <v>269.8</v>
      </c>
      <c r="N43" s="34">
        <v>272.9</v>
      </c>
    </row>
    <row r="44" spans="3:14" ht="12">
      <c r="C44" t="s">
        <v>3</v>
      </c>
      <c r="D44" s="10">
        <v>80.3</v>
      </c>
      <c r="E44" s="10">
        <v>89.6</v>
      </c>
      <c r="F44" s="10">
        <v>92</v>
      </c>
      <c r="G44" s="10">
        <v>97.1</v>
      </c>
      <c r="H44" s="10">
        <v>94.3</v>
      </c>
      <c r="I44" s="10">
        <v>96.5</v>
      </c>
      <c r="J44" s="10">
        <v>107.8</v>
      </c>
      <c r="K44" s="10">
        <v>115.3</v>
      </c>
      <c r="L44" s="10">
        <v>125.5</v>
      </c>
      <c r="M44" s="10">
        <v>134.1</v>
      </c>
      <c r="N44" s="34">
        <v>139.6</v>
      </c>
    </row>
    <row r="45" spans="1:14" ht="12">
      <c r="A45" t="s">
        <v>8</v>
      </c>
      <c r="B45" t="s">
        <v>63</v>
      </c>
      <c r="C45" t="s">
        <v>2</v>
      </c>
      <c r="D45" s="10">
        <v>31.7</v>
      </c>
      <c r="E45" s="10">
        <v>31.7</v>
      </c>
      <c r="F45" s="10">
        <v>36.1</v>
      </c>
      <c r="G45" s="10">
        <v>37.7</v>
      </c>
      <c r="H45" s="10">
        <v>33.9</v>
      </c>
      <c r="I45" s="10">
        <v>35.2</v>
      </c>
      <c r="J45" s="10">
        <v>38.1</v>
      </c>
      <c r="K45" s="10">
        <v>38.5</v>
      </c>
      <c r="L45" s="10">
        <v>40.3</v>
      </c>
      <c r="M45" s="10">
        <v>41.1</v>
      </c>
      <c r="N45" s="34">
        <v>43.9</v>
      </c>
    </row>
    <row r="46" spans="3:14" ht="12">
      <c r="C46" t="s">
        <v>3</v>
      </c>
      <c r="D46" s="10">
        <v>6.7</v>
      </c>
      <c r="E46" s="10">
        <v>6.4</v>
      </c>
      <c r="F46" s="10">
        <v>9.4</v>
      </c>
      <c r="G46" s="10">
        <v>9.9</v>
      </c>
      <c r="H46" s="10">
        <v>10.2</v>
      </c>
      <c r="I46" s="10">
        <v>12.5</v>
      </c>
      <c r="J46" s="10">
        <v>13.5</v>
      </c>
      <c r="K46" s="10">
        <v>14.8</v>
      </c>
      <c r="L46" s="10">
        <v>16.2</v>
      </c>
      <c r="M46" s="10">
        <v>14.6</v>
      </c>
      <c r="N46" s="34">
        <v>14.4</v>
      </c>
    </row>
    <row r="47" spans="2:14" ht="12">
      <c r="B47" t="s">
        <v>66</v>
      </c>
      <c r="C47" t="s">
        <v>2</v>
      </c>
      <c r="D47" s="10">
        <v>2.1</v>
      </c>
      <c r="E47" s="10">
        <v>2.5</v>
      </c>
      <c r="F47" s="10">
        <v>3.5</v>
      </c>
      <c r="G47" s="10">
        <v>3.7</v>
      </c>
      <c r="H47" s="10">
        <v>3.7</v>
      </c>
      <c r="I47" s="10">
        <v>5.7</v>
      </c>
      <c r="J47" s="10">
        <v>5.7</v>
      </c>
      <c r="K47" s="10">
        <v>4.1</v>
      </c>
      <c r="L47" s="10">
        <v>4.4</v>
      </c>
      <c r="M47" s="10">
        <v>6.4</v>
      </c>
      <c r="N47" s="34">
        <v>7</v>
      </c>
    </row>
    <row r="48" spans="3:14" ht="12">
      <c r="C48" t="s">
        <v>3</v>
      </c>
      <c r="D48" s="10">
        <v>0.6</v>
      </c>
      <c r="E48" s="10">
        <v>0</v>
      </c>
      <c r="F48" s="10">
        <v>1.5</v>
      </c>
      <c r="G48" s="10">
        <v>1.7</v>
      </c>
      <c r="H48" s="10">
        <v>1.7</v>
      </c>
      <c r="I48" s="10">
        <v>2.7</v>
      </c>
      <c r="J48" s="10">
        <v>2.7</v>
      </c>
      <c r="K48" s="10">
        <v>1.2</v>
      </c>
      <c r="L48" s="10">
        <v>0.9</v>
      </c>
      <c r="M48" s="10">
        <v>2</v>
      </c>
      <c r="N48" s="34">
        <v>2.8</v>
      </c>
    </row>
    <row r="49" spans="2:14" ht="12">
      <c r="B49" t="s">
        <v>67</v>
      </c>
      <c r="C49" t="s">
        <v>2</v>
      </c>
      <c r="D49" s="10">
        <v>21.7</v>
      </c>
      <c r="E49" s="10">
        <v>30.1</v>
      </c>
      <c r="F49" s="10">
        <v>35.9</v>
      </c>
      <c r="G49" s="10">
        <v>37.1</v>
      </c>
      <c r="H49" s="10">
        <v>40.2</v>
      </c>
      <c r="I49" s="10">
        <v>47.2</v>
      </c>
      <c r="J49" s="10">
        <v>48.4</v>
      </c>
      <c r="K49" s="10">
        <v>50.9</v>
      </c>
      <c r="L49" s="10">
        <v>52</v>
      </c>
      <c r="M49" s="10">
        <v>50.7</v>
      </c>
      <c r="N49" s="34">
        <v>52.2</v>
      </c>
    </row>
    <row r="50" spans="3:14" ht="12">
      <c r="C50" t="s">
        <v>3</v>
      </c>
      <c r="D50" s="10">
        <v>8.4</v>
      </c>
      <c r="E50" s="10">
        <v>13.4</v>
      </c>
      <c r="F50" s="10">
        <v>16.9</v>
      </c>
      <c r="G50" s="10">
        <v>17.1</v>
      </c>
      <c r="H50" s="10">
        <v>18.4</v>
      </c>
      <c r="I50" s="10">
        <v>20.2</v>
      </c>
      <c r="J50" s="10">
        <v>18.7</v>
      </c>
      <c r="K50" s="10">
        <v>18.9</v>
      </c>
      <c r="L50" s="10">
        <v>19.7</v>
      </c>
      <c r="M50" s="10">
        <v>19.6</v>
      </c>
      <c r="N50" s="34">
        <v>20.9</v>
      </c>
    </row>
    <row r="51" spans="2:14" ht="12">
      <c r="B51" t="s">
        <v>68</v>
      </c>
      <c r="C51" t="s">
        <v>2</v>
      </c>
      <c r="D51" s="10">
        <v>71.3</v>
      </c>
      <c r="E51" s="10">
        <v>88.3</v>
      </c>
      <c r="F51" s="10">
        <v>107</v>
      </c>
      <c r="G51" s="10">
        <v>107.7</v>
      </c>
      <c r="H51" s="10">
        <v>99.7</v>
      </c>
      <c r="I51" s="10">
        <v>106.9</v>
      </c>
      <c r="J51" s="10">
        <v>124.5</v>
      </c>
      <c r="K51" s="10">
        <v>119.7</v>
      </c>
      <c r="L51" s="10">
        <v>125.3</v>
      </c>
      <c r="M51" s="10">
        <v>121.9</v>
      </c>
      <c r="N51" s="34">
        <v>122.7</v>
      </c>
    </row>
    <row r="52" spans="3:14" ht="12">
      <c r="C52" t="s">
        <v>3</v>
      </c>
      <c r="D52" s="10">
        <v>32.3</v>
      </c>
      <c r="E52" s="10">
        <v>44.7</v>
      </c>
      <c r="F52" s="10">
        <v>55.1</v>
      </c>
      <c r="G52" s="10">
        <v>61.7</v>
      </c>
      <c r="H52" s="10">
        <v>56.3</v>
      </c>
      <c r="I52" s="10">
        <v>59</v>
      </c>
      <c r="J52" s="10">
        <v>64.1</v>
      </c>
      <c r="K52" s="10">
        <v>62.8</v>
      </c>
      <c r="L52" s="10">
        <v>69.8</v>
      </c>
      <c r="M52" s="10">
        <v>69.6</v>
      </c>
      <c r="N52" s="34">
        <v>68.5</v>
      </c>
    </row>
    <row r="53" spans="2:14" ht="12">
      <c r="B53" t="s">
        <v>77</v>
      </c>
      <c r="C53" t="s">
        <v>2</v>
      </c>
      <c r="D53" s="10">
        <v>20.4</v>
      </c>
      <c r="E53" s="10">
        <v>23.2</v>
      </c>
      <c r="F53" s="10">
        <v>30.7</v>
      </c>
      <c r="G53" s="10">
        <v>32.1</v>
      </c>
      <c r="H53" s="10">
        <v>32.8</v>
      </c>
      <c r="I53" s="10">
        <v>51.7</v>
      </c>
      <c r="J53" s="10">
        <v>47.9</v>
      </c>
      <c r="K53" s="10">
        <v>40.7</v>
      </c>
      <c r="L53" s="10">
        <v>38.1</v>
      </c>
      <c r="M53" s="10">
        <v>37.4</v>
      </c>
      <c r="N53" s="34">
        <v>37.3</v>
      </c>
    </row>
    <row r="54" spans="3:14" ht="12">
      <c r="C54" t="s">
        <v>3</v>
      </c>
      <c r="D54" s="10">
        <v>16.8</v>
      </c>
      <c r="E54" s="10">
        <v>19.7</v>
      </c>
      <c r="F54" s="10">
        <v>27</v>
      </c>
      <c r="G54" s="10">
        <v>26.6</v>
      </c>
      <c r="H54" s="10">
        <v>27.6</v>
      </c>
      <c r="I54" s="10">
        <v>39.3</v>
      </c>
      <c r="J54" s="10">
        <v>37.6</v>
      </c>
      <c r="K54" s="10">
        <v>35.1</v>
      </c>
      <c r="L54" s="10">
        <v>32.4</v>
      </c>
      <c r="M54" s="10">
        <v>32.7</v>
      </c>
      <c r="N54" s="34">
        <v>32.2</v>
      </c>
    </row>
    <row r="55" spans="2:14" ht="12">
      <c r="B55" t="s">
        <v>70</v>
      </c>
      <c r="C55" t="s">
        <v>2</v>
      </c>
      <c r="D55" s="10">
        <v>3.5</v>
      </c>
      <c r="E55" s="10">
        <v>2</v>
      </c>
      <c r="F55" s="10">
        <v>2.5</v>
      </c>
      <c r="G55" s="10">
        <v>3.5</v>
      </c>
      <c r="H55" s="10">
        <v>2.5</v>
      </c>
      <c r="I55" s="10">
        <v>2.5</v>
      </c>
      <c r="J55" s="10">
        <v>2.5</v>
      </c>
      <c r="K55" s="10">
        <v>2.5</v>
      </c>
      <c r="L55" s="10">
        <v>2.1</v>
      </c>
      <c r="M55" s="10">
        <v>1.9</v>
      </c>
      <c r="N55" s="34">
        <v>3.9</v>
      </c>
    </row>
    <row r="56" spans="3:14" ht="12">
      <c r="C56" t="s">
        <v>3</v>
      </c>
      <c r="D56" s="10">
        <v>3.5</v>
      </c>
      <c r="E56" s="10">
        <v>2</v>
      </c>
      <c r="F56" s="10">
        <v>1</v>
      </c>
      <c r="G56" s="10">
        <v>2</v>
      </c>
      <c r="H56" s="10">
        <v>2.5</v>
      </c>
      <c r="I56" s="10">
        <v>2.5</v>
      </c>
      <c r="J56" s="10">
        <v>2.5</v>
      </c>
      <c r="K56" s="10">
        <v>2.5</v>
      </c>
      <c r="L56" s="10">
        <v>1.7</v>
      </c>
      <c r="M56" s="10">
        <v>1.9</v>
      </c>
      <c r="N56" s="34">
        <v>2.9</v>
      </c>
    </row>
    <row r="57" spans="2:14" ht="12">
      <c r="B57" t="s">
        <v>78</v>
      </c>
      <c r="C57" t="s">
        <v>2</v>
      </c>
      <c r="D57" s="10">
        <v>150.6</v>
      </c>
      <c r="E57" s="10">
        <v>177.7</v>
      </c>
      <c r="F57" s="10">
        <v>215.7</v>
      </c>
      <c r="G57" s="10">
        <v>221.8</v>
      </c>
      <c r="H57" s="10">
        <v>212.8</v>
      </c>
      <c r="I57" s="10">
        <v>249.3</v>
      </c>
      <c r="J57" s="10">
        <v>267.1</v>
      </c>
      <c r="K57" s="10">
        <v>256.5</v>
      </c>
      <c r="L57" s="10">
        <v>262.2</v>
      </c>
      <c r="M57" s="10">
        <v>259.4</v>
      </c>
      <c r="N57" s="34">
        <v>267</v>
      </c>
    </row>
    <row r="58" spans="3:14" ht="12">
      <c r="C58" t="s">
        <v>3</v>
      </c>
      <c r="D58" s="10">
        <v>68.2</v>
      </c>
      <c r="E58" s="10">
        <v>86.2</v>
      </c>
      <c r="F58" s="10">
        <v>110.9</v>
      </c>
      <c r="G58" s="10">
        <v>118.9</v>
      </c>
      <c r="H58" s="10">
        <v>116.6</v>
      </c>
      <c r="I58" s="10">
        <v>136.2</v>
      </c>
      <c r="J58" s="10">
        <v>139.1</v>
      </c>
      <c r="K58" s="10">
        <v>135.3</v>
      </c>
      <c r="L58" s="10">
        <v>140.7</v>
      </c>
      <c r="M58" s="10">
        <v>140.4</v>
      </c>
      <c r="N58" s="34">
        <v>141.6</v>
      </c>
    </row>
    <row r="59" spans="1:14" ht="12">
      <c r="A59" t="s">
        <v>9</v>
      </c>
      <c r="B59" t="s">
        <v>63</v>
      </c>
      <c r="C59" t="s">
        <v>2</v>
      </c>
      <c r="D59" s="10">
        <v>37.3</v>
      </c>
      <c r="E59" s="10">
        <v>39</v>
      </c>
      <c r="F59" s="10">
        <v>39.5</v>
      </c>
      <c r="G59" s="10">
        <v>42.3</v>
      </c>
      <c r="H59" s="10">
        <v>42.2</v>
      </c>
      <c r="I59" s="10">
        <v>37.8</v>
      </c>
      <c r="J59" s="10">
        <v>41.8</v>
      </c>
      <c r="K59" s="10">
        <v>39.6</v>
      </c>
      <c r="L59" s="10">
        <v>41.7</v>
      </c>
      <c r="M59" s="10">
        <v>43.5</v>
      </c>
      <c r="N59" s="34">
        <v>44.6</v>
      </c>
    </row>
    <row r="60" spans="3:14" ht="12">
      <c r="C60" t="s">
        <v>3</v>
      </c>
      <c r="D60" s="10">
        <v>5</v>
      </c>
      <c r="E60" s="10">
        <v>5</v>
      </c>
      <c r="F60" s="10">
        <v>5</v>
      </c>
      <c r="G60" s="10">
        <v>7</v>
      </c>
      <c r="H60" s="10">
        <v>7</v>
      </c>
      <c r="I60" s="10">
        <v>6.4</v>
      </c>
      <c r="J60" s="10">
        <v>7.4</v>
      </c>
      <c r="K60" s="10">
        <v>6.9</v>
      </c>
      <c r="L60" s="10">
        <v>9.2</v>
      </c>
      <c r="M60" s="10">
        <v>9.8</v>
      </c>
      <c r="N60" s="34">
        <v>9.5</v>
      </c>
    </row>
    <row r="61" spans="2:14" ht="12">
      <c r="B61" t="s">
        <v>66</v>
      </c>
      <c r="C61" t="s">
        <v>2</v>
      </c>
      <c r="D61" s="10">
        <v>12.3</v>
      </c>
      <c r="E61" s="10">
        <v>15.2</v>
      </c>
      <c r="F61" s="10">
        <v>15.8</v>
      </c>
      <c r="G61" s="10">
        <v>14</v>
      </c>
      <c r="H61" s="10">
        <v>10</v>
      </c>
      <c r="I61" s="10">
        <v>11</v>
      </c>
      <c r="J61" s="10">
        <v>14</v>
      </c>
      <c r="K61" s="10">
        <v>12.1</v>
      </c>
      <c r="L61" s="10">
        <v>13.4</v>
      </c>
      <c r="M61" s="10">
        <v>15.9</v>
      </c>
      <c r="N61" s="34">
        <v>18.1</v>
      </c>
    </row>
    <row r="62" spans="3:14" ht="12">
      <c r="C62" t="s">
        <v>3</v>
      </c>
      <c r="D62" s="10">
        <v>2.5</v>
      </c>
      <c r="E62" s="10">
        <v>3</v>
      </c>
      <c r="F62" s="10">
        <v>6</v>
      </c>
      <c r="G62" s="10">
        <v>7</v>
      </c>
      <c r="H62" s="10">
        <v>5</v>
      </c>
      <c r="I62" s="10">
        <v>4</v>
      </c>
      <c r="J62" s="10">
        <v>7</v>
      </c>
      <c r="K62" s="10">
        <v>6.5</v>
      </c>
      <c r="L62" s="10">
        <v>7.6</v>
      </c>
      <c r="M62" s="10">
        <v>7.6</v>
      </c>
      <c r="N62" s="34">
        <v>8.4</v>
      </c>
    </row>
    <row r="63" spans="2:14" ht="12">
      <c r="B63" t="s">
        <v>67</v>
      </c>
      <c r="C63" t="s">
        <v>2</v>
      </c>
      <c r="D63" s="10">
        <v>5.7</v>
      </c>
      <c r="E63" s="10">
        <v>5.1</v>
      </c>
      <c r="F63" s="10">
        <v>7.3</v>
      </c>
      <c r="G63" s="10">
        <v>8.3</v>
      </c>
      <c r="H63" s="10">
        <v>10</v>
      </c>
      <c r="I63" s="10">
        <v>10</v>
      </c>
      <c r="J63" s="10">
        <v>16.4</v>
      </c>
      <c r="K63" s="10">
        <v>16.7</v>
      </c>
      <c r="L63" s="10">
        <v>14.6</v>
      </c>
      <c r="M63" s="10">
        <v>15.7</v>
      </c>
      <c r="N63" s="34">
        <v>17.1</v>
      </c>
    </row>
    <row r="64" spans="3:14" ht="12">
      <c r="C64" t="s">
        <v>3</v>
      </c>
      <c r="D64" s="10">
        <v>2.3</v>
      </c>
      <c r="E64" s="10">
        <v>2</v>
      </c>
      <c r="F64" s="10">
        <v>2.6</v>
      </c>
      <c r="G64" s="10">
        <v>2.1</v>
      </c>
      <c r="H64" s="10">
        <v>1.2</v>
      </c>
      <c r="I64" s="10">
        <v>2.7</v>
      </c>
      <c r="J64" s="10">
        <v>2.2</v>
      </c>
      <c r="K64" s="10">
        <v>3.3</v>
      </c>
      <c r="L64" s="10">
        <v>3.3</v>
      </c>
      <c r="M64" s="10">
        <v>3.6</v>
      </c>
      <c r="N64" s="34">
        <v>4.1</v>
      </c>
    </row>
    <row r="65" spans="2:14" ht="12">
      <c r="B65" t="s">
        <v>68</v>
      </c>
      <c r="C65" t="s">
        <v>2</v>
      </c>
      <c r="D65" s="10">
        <v>79.8</v>
      </c>
      <c r="E65" s="10">
        <v>87.2</v>
      </c>
      <c r="F65" s="10">
        <v>102.3</v>
      </c>
      <c r="G65" s="10">
        <v>95.5</v>
      </c>
      <c r="H65" s="10">
        <v>85.9</v>
      </c>
      <c r="I65" s="10">
        <v>85.6</v>
      </c>
      <c r="J65" s="10">
        <v>94.1</v>
      </c>
      <c r="K65" s="10">
        <v>91</v>
      </c>
      <c r="L65" s="10">
        <v>85.4</v>
      </c>
      <c r="M65" s="10">
        <v>90.3</v>
      </c>
      <c r="N65" s="34">
        <v>95.9</v>
      </c>
    </row>
    <row r="66" spans="3:14" ht="12">
      <c r="C66" t="s">
        <v>3</v>
      </c>
      <c r="D66" s="10">
        <v>27.2</v>
      </c>
      <c r="E66" s="10">
        <v>28.6</v>
      </c>
      <c r="F66" s="10">
        <v>31.3</v>
      </c>
      <c r="G66" s="10">
        <v>31</v>
      </c>
      <c r="H66" s="10">
        <v>31</v>
      </c>
      <c r="I66" s="10">
        <v>26.3</v>
      </c>
      <c r="J66" s="10">
        <v>31.6</v>
      </c>
      <c r="K66" s="10">
        <v>31.5</v>
      </c>
      <c r="L66" s="10">
        <v>28.6</v>
      </c>
      <c r="M66" s="10">
        <v>30.3</v>
      </c>
      <c r="N66" s="34">
        <v>36.6</v>
      </c>
    </row>
    <row r="67" spans="2:14" ht="12">
      <c r="B67" t="s">
        <v>77</v>
      </c>
      <c r="C67" t="s">
        <v>2</v>
      </c>
      <c r="D67" s="10">
        <v>15</v>
      </c>
      <c r="E67" s="10">
        <v>16.6</v>
      </c>
      <c r="F67" s="10">
        <v>16.4</v>
      </c>
      <c r="G67" s="10">
        <v>19.7</v>
      </c>
      <c r="H67" s="10">
        <v>20.7</v>
      </c>
      <c r="I67" s="10">
        <v>24.1</v>
      </c>
      <c r="J67" s="10">
        <v>26.7</v>
      </c>
      <c r="K67" s="10">
        <v>28.6</v>
      </c>
      <c r="L67" s="10">
        <v>32.6</v>
      </c>
      <c r="M67" s="10">
        <v>36.8</v>
      </c>
      <c r="N67" s="34">
        <v>36.6</v>
      </c>
    </row>
    <row r="68" spans="3:14" ht="12">
      <c r="C68" t="s">
        <v>3</v>
      </c>
      <c r="D68" s="10">
        <v>10.5</v>
      </c>
      <c r="E68" s="10">
        <v>11.1</v>
      </c>
      <c r="F68" s="10">
        <v>10.9</v>
      </c>
      <c r="G68" s="10">
        <v>12.2</v>
      </c>
      <c r="H68" s="10">
        <v>13.7</v>
      </c>
      <c r="I68" s="10">
        <v>16.5</v>
      </c>
      <c r="J68" s="10">
        <v>19.6</v>
      </c>
      <c r="K68" s="10">
        <v>19.9</v>
      </c>
      <c r="L68" s="10">
        <v>20.9</v>
      </c>
      <c r="M68" s="10">
        <v>22.4</v>
      </c>
      <c r="N68" s="34">
        <v>25.1</v>
      </c>
    </row>
    <row r="69" spans="2:14" ht="12">
      <c r="B69" t="s">
        <v>70</v>
      </c>
      <c r="C69" t="s">
        <v>2</v>
      </c>
      <c r="D69" s="10">
        <v>1</v>
      </c>
      <c r="E69" s="10">
        <v>2</v>
      </c>
      <c r="F69" s="10">
        <v>2</v>
      </c>
      <c r="G69" s="10">
        <v>1</v>
      </c>
      <c r="H69" s="10">
        <v>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34">
        <v>0</v>
      </c>
    </row>
    <row r="70" spans="3:14" ht="12">
      <c r="C70" t="s">
        <v>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34">
        <v>0</v>
      </c>
    </row>
    <row r="71" spans="2:14" ht="12">
      <c r="B71" t="s">
        <v>78</v>
      </c>
      <c r="C71" t="s">
        <v>2</v>
      </c>
      <c r="D71" s="10">
        <v>151</v>
      </c>
      <c r="E71" s="10">
        <v>165.1</v>
      </c>
      <c r="F71" s="10">
        <v>183.2</v>
      </c>
      <c r="G71" s="10">
        <v>180.7</v>
      </c>
      <c r="H71" s="10">
        <v>169.8</v>
      </c>
      <c r="I71" s="10">
        <v>168.6</v>
      </c>
      <c r="J71" s="10">
        <v>193</v>
      </c>
      <c r="K71" s="10">
        <v>188</v>
      </c>
      <c r="L71" s="10">
        <v>187.7</v>
      </c>
      <c r="M71" s="10">
        <v>202.2</v>
      </c>
      <c r="N71" s="34">
        <v>212.2</v>
      </c>
    </row>
    <row r="72" spans="3:14" ht="12">
      <c r="C72" t="s">
        <v>3</v>
      </c>
      <c r="D72" s="10">
        <v>47.5</v>
      </c>
      <c r="E72" s="10">
        <v>49.6</v>
      </c>
      <c r="F72" s="10">
        <v>55.8</v>
      </c>
      <c r="G72" s="10">
        <v>59.3</v>
      </c>
      <c r="H72" s="10">
        <v>57.9</v>
      </c>
      <c r="I72" s="10">
        <v>56</v>
      </c>
      <c r="J72" s="10">
        <v>67.8</v>
      </c>
      <c r="K72" s="10">
        <v>68.2</v>
      </c>
      <c r="L72" s="10">
        <v>69.6</v>
      </c>
      <c r="M72" s="10">
        <v>73.7</v>
      </c>
      <c r="N72" s="34">
        <v>83.7</v>
      </c>
    </row>
    <row r="73" spans="1:13" ht="12">
      <c r="A73" t="s">
        <v>10</v>
      </c>
      <c r="B73" t="s">
        <v>63</v>
      </c>
      <c r="C73" t="s">
        <v>2</v>
      </c>
      <c r="D73" s="10">
        <v>3.2</v>
      </c>
      <c r="E73" s="10"/>
      <c r="F73" s="10"/>
      <c r="G73" s="10"/>
      <c r="H73" s="10"/>
      <c r="I73" s="10"/>
      <c r="J73" s="10"/>
      <c r="K73" s="10"/>
      <c r="L73" s="10"/>
      <c r="M73" s="10"/>
    </row>
    <row r="74" spans="3:13" ht="12">
      <c r="C74" t="s">
        <v>3</v>
      </c>
      <c r="D74" s="10">
        <v>0</v>
      </c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">
      <c r="B75" t="s">
        <v>66</v>
      </c>
      <c r="C75" t="s">
        <v>2</v>
      </c>
      <c r="D75" s="10">
        <v>0</v>
      </c>
      <c r="E75" s="10"/>
      <c r="F75" s="10"/>
      <c r="G75" s="10"/>
      <c r="H75" s="10"/>
      <c r="I75" s="10"/>
      <c r="J75" s="10"/>
      <c r="K75" s="10"/>
      <c r="L75" s="10"/>
      <c r="M75" s="10"/>
    </row>
    <row r="76" spans="3:13" ht="12">
      <c r="C76" t="s">
        <v>3</v>
      </c>
      <c r="D76" s="10">
        <v>0</v>
      </c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">
      <c r="B77" t="s">
        <v>67</v>
      </c>
      <c r="C77" t="s">
        <v>2</v>
      </c>
      <c r="D77" s="10">
        <v>4.4</v>
      </c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2">
      <c r="C78" t="s">
        <v>3</v>
      </c>
      <c r="D78" s="10">
        <v>0.7</v>
      </c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">
      <c r="B79" t="s">
        <v>68</v>
      </c>
      <c r="C79" t="s">
        <v>2</v>
      </c>
      <c r="D79" s="10">
        <v>27.7</v>
      </c>
      <c r="E79" s="10"/>
      <c r="F79" s="10"/>
      <c r="G79" s="10"/>
      <c r="H79" s="10"/>
      <c r="I79" s="10"/>
      <c r="J79" s="10"/>
      <c r="K79" s="10"/>
      <c r="L79" s="10"/>
      <c r="M79" s="10"/>
    </row>
    <row r="80" spans="3:13" ht="12">
      <c r="C80" t="s">
        <v>3</v>
      </c>
      <c r="D80" s="10">
        <v>15.2</v>
      </c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">
      <c r="B81" t="s">
        <v>77</v>
      </c>
      <c r="C81" t="s">
        <v>2</v>
      </c>
      <c r="D81" s="10">
        <v>10</v>
      </c>
      <c r="E81" s="10"/>
      <c r="F81" s="10"/>
      <c r="G81" s="10"/>
      <c r="H81" s="10"/>
      <c r="I81" s="10"/>
      <c r="J81" s="10"/>
      <c r="K81" s="10"/>
      <c r="L81" s="10"/>
      <c r="M81" s="10"/>
    </row>
    <row r="82" spans="3:13" ht="12">
      <c r="C82" t="s">
        <v>3</v>
      </c>
      <c r="D82" s="10">
        <v>7.9</v>
      </c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">
      <c r="B83" t="s">
        <v>70</v>
      </c>
      <c r="C83" t="s">
        <v>2</v>
      </c>
      <c r="D83" s="10">
        <v>1</v>
      </c>
      <c r="E83" s="10"/>
      <c r="F83" s="10"/>
      <c r="G83" s="10"/>
      <c r="H83" s="10"/>
      <c r="I83" s="10"/>
      <c r="J83" s="10"/>
      <c r="K83" s="10"/>
      <c r="L83" s="10"/>
      <c r="M83" s="10"/>
    </row>
    <row r="84" spans="3:13" ht="12">
      <c r="C84" t="s">
        <v>3</v>
      </c>
      <c r="D84" s="10">
        <v>1</v>
      </c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">
      <c r="B85" t="s">
        <v>78</v>
      </c>
      <c r="C85" t="s">
        <v>2</v>
      </c>
      <c r="D85" s="10">
        <v>46.2</v>
      </c>
      <c r="E85" s="10"/>
      <c r="F85" s="10"/>
      <c r="G85" s="10"/>
      <c r="H85" s="10"/>
      <c r="I85" s="10"/>
      <c r="J85" s="10"/>
      <c r="K85" s="10"/>
      <c r="L85" s="10"/>
      <c r="M85" s="10"/>
    </row>
    <row r="86" spans="3:13" ht="12">
      <c r="C86" t="s">
        <v>3</v>
      </c>
      <c r="D86" s="10">
        <v>24.8</v>
      </c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">
      <c r="A87" t="s">
        <v>31</v>
      </c>
      <c r="B87" t="s">
        <v>63</v>
      </c>
      <c r="C87" t="s">
        <v>2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3:13" ht="12">
      <c r="C88" t="s">
        <v>3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2:13" ht="12">
      <c r="B89" t="s">
        <v>66</v>
      </c>
      <c r="C89" t="s">
        <v>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3:13" ht="12">
      <c r="C90" t="s">
        <v>3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2:13" ht="12">
      <c r="B91" t="s">
        <v>67</v>
      </c>
      <c r="C91" t="s">
        <v>2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3:13" ht="12">
      <c r="C92" t="s">
        <v>3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2:13" ht="12">
      <c r="B93" t="s">
        <v>68</v>
      </c>
      <c r="C93" t="s">
        <v>2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3:13" ht="12">
      <c r="C94" t="s">
        <v>3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2:13" ht="12">
      <c r="B95" t="s">
        <v>77</v>
      </c>
      <c r="C95" t="s">
        <v>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3:13" ht="12">
      <c r="C96" t="s">
        <v>3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2:13" ht="12">
      <c r="B97" t="s">
        <v>70</v>
      </c>
      <c r="C97" t="s">
        <v>2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3:13" ht="12">
      <c r="C98" t="s">
        <v>3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2:13" ht="12">
      <c r="B99" t="s">
        <v>78</v>
      </c>
      <c r="C99" t="s">
        <v>2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3:13" ht="12">
      <c r="C100" t="s">
        <v>3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4" ht="12">
      <c r="A101" t="s">
        <v>127</v>
      </c>
      <c r="B101" t="s">
        <v>63</v>
      </c>
      <c r="C101" t="s">
        <v>2</v>
      </c>
      <c r="D101" s="10">
        <v>39.3</v>
      </c>
      <c r="E101" s="10">
        <v>41.9</v>
      </c>
      <c r="F101" s="10">
        <v>43.4</v>
      </c>
      <c r="G101" s="10">
        <v>43.4</v>
      </c>
      <c r="H101" s="10">
        <v>43.3</v>
      </c>
      <c r="I101" s="10">
        <v>44.3</v>
      </c>
      <c r="J101" s="10">
        <v>43.7</v>
      </c>
      <c r="K101" s="10">
        <v>45.5</v>
      </c>
      <c r="L101" s="10">
        <v>51.6</v>
      </c>
      <c r="M101" s="10">
        <v>52.8</v>
      </c>
      <c r="N101" s="34">
        <v>54.9</v>
      </c>
    </row>
    <row r="102" spans="3:14" ht="12">
      <c r="C102" t="s">
        <v>3</v>
      </c>
      <c r="D102" s="10">
        <v>4</v>
      </c>
      <c r="E102" s="10">
        <v>4</v>
      </c>
      <c r="F102" s="10">
        <v>5</v>
      </c>
      <c r="G102" s="10">
        <v>5</v>
      </c>
      <c r="H102" s="10">
        <v>4.5</v>
      </c>
      <c r="I102" s="10">
        <v>3.5</v>
      </c>
      <c r="J102" s="10">
        <v>3.6</v>
      </c>
      <c r="K102" s="10">
        <v>3.8</v>
      </c>
      <c r="L102" s="10">
        <v>5.2</v>
      </c>
      <c r="M102" s="10">
        <v>4.9</v>
      </c>
      <c r="N102" s="34">
        <v>4.9</v>
      </c>
    </row>
    <row r="103" spans="2:14" ht="12">
      <c r="B103" t="s">
        <v>66</v>
      </c>
      <c r="C103" t="s">
        <v>2</v>
      </c>
      <c r="D103" s="10">
        <v>8</v>
      </c>
      <c r="E103" s="10">
        <v>7.9</v>
      </c>
      <c r="F103" s="10">
        <v>8</v>
      </c>
      <c r="G103" s="10">
        <v>4</v>
      </c>
      <c r="H103" s="10">
        <v>4</v>
      </c>
      <c r="I103" s="10">
        <v>6</v>
      </c>
      <c r="J103" s="10">
        <v>8</v>
      </c>
      <c r="K103" s="10">
        <v>7</v>
      </c>
      <c r="L103" s="10">
        <v>7.4</v>
      </c>
      <c r="M103" s="10">
        <v>7.6</v>
      </c>
      <c r="N103" s="34">
        <v>6</v>
      </c>
    </row>
    <row r="104" spans="3:14" ht="12">
      <c r="C104" t="s">
        <v>3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1</v>
      </c>
      <c r="J104" s="10">
        <v>2</v>
      </c>
      <c r="K104" s="10">
        <v>2</v>
      </c>
      <c r="L104" s="10">
        <v>2</v>
      </c>
      <c r="M104" s="10">
        <v>2.4</v>
      </c>
      <c r="N104" s="34">
        <v>3</v>
      </c>
    </row>
    <row r="105" spans="2:14" ht="12">
      <c r="B105" t="s">
        <v>67</v>
      </c>
      <c r="C105" t="s">
        <v>2</v>
      </c>
      <c r="D105" s="10">
        <v>40.3</v>
      </c>
      <c r="E105" s="10">
        <v>45.1</v>
      </c>
      <c r="F105" s="10">
        <v>45.1</v>
      </c>
      <c r="G105" s="10">
        <v>50.9</v>
      </c>
      <c r="H105" s="10">
        <v>46.2</v>
      </c>
      <c r="I105" s="10">
        <v>42.1</v>
      </c>
      <c r="J105" s="10">
        <v>47.2</v>
      </c>
      <c r="K105" s="10">
        <v>50.8</v>
      </c>
      <c r="L105" s="10">
        <v>52</v>
      </c>
      <c r="M105" s="10">
        <v>52.1</v>
      </c>
      <c r="N105" s="34">
        <v>46.4</v>
      </c>
    </row>
    <row r="106" spans="3:14" ht="12">
      <c r="C106" t="s">
        <v>3</v>
      </c>
      <c r="D106" s="10">
        <v>9.8</v>
      </c>
      <c r="E106" s="10">
        <v>13.5</v>
      </c>
      <c r="F106" s="10">
        <v>13.2</v>
      </c>
      <c r="G106" s="10">
        <v>12</v>
      </c>
      <c r="H106" s="10">
        <v>13.6</v>
      </c>
      <c r="I106" s="10">
        <v>10.9</v>
      </c>
      <c r="J106" s="10">
        <v>11</v>
      </c>
      <c r="K106" s="10">
        <v>12.5</v>
      </c>
      <c r="L106" s="10">
        <v>14</v>
      </c>
      <c r="M106" s="10">
        <v>12.8</v>
      </c>
      <c r="N106" s="34">
        <v>12.3</v>
      </c>
    </row>
    <row r="107" spans="2:14" ht="12">
      <c r="B107" t="s">
        <v>68</v>
      </c>
      <c r="C107" t="s">
        <v>2</v>
      </c>
      <c r="D107" s="10">
        <v>147.9</v>
      </c>
      <c r="E107" s="10">
        <v>152.6</v>
      </c>
      <c r="F107" s="10">
        <v>198.1</v>
      </c>
      <c r="G107" s="10">
        <v>196.3</v>
      </c>
      <c r="H107" s="10">
        <v>174.2</v>
      </c>
      <c r="I107" s="10">
        <v>193.9</v>
      </c>
      <c r="J107" s="10">
        <v>194.8</v>
      </c>
      <c r="K107" s="10">
        <v>201.2</v>
      </c>
      <c r="L107" s="10">
        <v>186.8</v>
      </c>
      <c r="M107" s="10">
        <v>203.5</v>
      </c>
      <c r="N107" s="34">
        <v>194.5</v>
      </c>
    </row>
    <row r="108" spans="3:14" ht="12">
      <c r="C108" t="s">
        <v>3</v>
      </c>
      <c r="D108" s="10">
        <v>71.1</v>
      </c>
      <c r="E108" s="10">
        <v>70.1</v>
      </c>
      <c r="F108" s="10">
        <v>104.5</v>
      </c>
      <c r="G108" s="10">
        <v>104.7</v>
      </c>
      <c r="H108" s="10">
        <v>83.3</v>
      </c>
      <c r="I108" s="10">
        <v>91.8</v>
      </c>
      <c r="J108" s="10">
        <v>97.1</v>
      </c>
      <c r="K108" s="10">
        <v>92.4</v>
      </c>
      <c r="L108" s="10">
        <v>90.5</v>
      </c>
      <c r="M108" s="10">
        <v>100.5</v>
      </c>
      <c r="N108" s="34">
        <v>100.7</v>
      </c>
    </row>
    <row r="109" spans="2:14" ht="12">
      <c r="B109" t="s">
        <v>77</v>
      </c>
      <c r="C109" t="s">
        <v>2</v>
      </c>
      <c r="D109" s="10">
        <v>116.3</v>
      </c>
      <c r="E109" s="10">
        <v>118.4</v>
      </c>
      <c r="F109" s="10">
        <v>144.3</v>
      </c>
      <c r="G109" s="10">
        <v>156.9</v>
      </c>
      <c r="H109" s="10">
        <v>162.6</v>
      </c>
      <c r="I109" s="10">
        <v>176.1</v>
      </c>
      <c r="J109" s="10">
        <v>180.6</v>
      </c>
      <c r="K109" s="10">
        <v>185.6</v>
      </c>
      <c r="L109" s="10">
        <v>185.1</v>
      </c>
      <c r="M109" s="10">
        <v>191.2</v>
      </c>
      <c r="N109" s="34">
        <v>201.3</v>
      </c>
    </row>
    <row r="110" spans="3:14" ht="12">
      <c r="C110" t="s">
        <v>3</v>
      </c>
      <c r="D110" s="10">
        <v>74.9</v>
      </c>
      <c r="E110" s="10">
        <v>75.1</v>
      </c>
      <c r="F110" s="10">
        <v>91.1</v>
      </c>
      <c r="G110" s="10">
        <v>102.1</v>
      </c>
      <c r="H110" s="10">
        <v>103.1</v>
      </c>
      <c r="I110" s="10">
        <v>113.2</v>
      </c>
      <c r="J110" s="10">
        <v>120.6</v>
      </c>
      <c r="K110" s="10">
        <v>125.5</v>
      </c>
      <c r="L110" s="10">
        <v>125.5</v>
      </c>
      <c r="M110" s="10">
        <v>127.5</v>
      </c>
      <c r="N110" s="34">
        <v>129.1</v>
      </c>
    </row>
    <row r="111" spans="2:14" ht="12">
      <c r="B111" t="s">
        <v>70</v>
      </c>
      <c r="C111" t="s">
        <v>2</v>
      </c>
      <c r="D111" s="10">
        <v>18</v>
      </c>
      <c r="E111" s="10">
        <v>18</v>
      </c>
      <c r="F111" s="10">
        <v>14</v>
      </c>
      <c r="G111" s="10">
        <v>15</v>
      </c>
      <c r="H111" s="10">
        <v>19</v>
      </c>
      <c r="I111" s="10">
        <v>18</v>
      </c>
      <c r="J111" s="10">
        <v>20</v>
      </c>
      <c r="K111" s="10">
        <v>19.6</v>
      </c>
      <c r="L111" s="10">
        <v>23.7</v>
      </c>
      <c r="M111" s="10">
        <v>20.9</v>
      </c>
      <c r="N111" s="34">
        <v>20.3</v>
      </c>
    </row>
    <row r="112" spans="3:14" ht="12">
      <c r="C112" t="s">
        <v>3</v>
      </c>
      <c r="D112" s="10">
        <v>10</v>
      </c>
      <c r="E112" s="10">
        <v>12</v>
      </c>
      <c r="F112" s="10">
        <v>10</v>
      </c>
      <c r="G112" s="10">
        <v>11</v>
      </c>
      <c r="H112" s="10">
        <v>13</v>
      </c>
      <c r="I112" s="10">
        <v>12</v>
      </c>
      <c r="J112" s="10">
        <v>11</v>
      </c>
      <c r="K112" s="10">
        <v>10.9</v>
      </c>
      <c r="L112" s="10">
        <v>11.3</v>
      </c>
      <c r="M112" s="10">
        <v>9.1</v>
      </c>
      <c r="N112" s="34">
        <v>9.3</v>
      </c>
    </row>
    <row r="113" spans="2:14" ht="12">
      <c r="B113" t="s">
        <v>78</v>
      </c>
      <c r="C113" t="s">
        <v>2</v>
      </c>
      <c r="D113" s="10">
        <v>369.7</v>
      </c>
      <c r="E113" s="10">
        <v>383.9</v>
      </c>
      <c r="F113" s="10">
        <v>452.9</v>
      </c>
      <c r="G113" s="10">
        <v>466.3</v>
      </c>
      <c r="H113" s="10">
        <v>449.2</v>
      </c>
      <c r="I113" s="10">
        <v>480.2</v>
      </c>
      <c r="J113" s="10">
        <v>494.2</v>
      </c>
      <c r="K113" s="10">
        <v>509.7</v>
      </c>
      <c r="L113" s="10">
        <v>506.7</v>
      </c>
      <c r="M113" s="10">
        <v>528</v>
      </c>
      <c r="N113" s="34">
        <v>523.4</v>
      </c>
    </row>
    <row r="114" spans="3:14" ht="12">
      <c r="C114" t="s">
        <v>3</v>
      </c>
      <c r="D114" s="10">
        <v>169.8</v>
      </c>
      <c r="E114" s="10">
        <v>174.6</v>
      </c>
      <c r="F114" s="10">
        <v>223.7</v>
      </c>
      <c r="G114" s="10">
        <v>234.7</v>
      </c>
      <c r="H114" s="10">
        <v>217.5</v>
      </c>
      <c r="I114" s="10">
        <v>232.3</v>
      </c>
      <c r="J114" s="10">
        <v>245.3</v>
      </c>
      <c r="K114" s="10">
        <v>247</v>
      </c>
      <c r="L114" s="10">
        <v>248.5</v>
      </c>
      <c r="M114" s="10">
        <v>257.2</v>
      </c>
      <c r="N114" s="34">
        <v>259.2</v>
      </c>
    </row>
    <row r="115" spans="1:14" ht="12">
      <c r="A115" t="s">
        <v>128</v>
      </c>
      <c r="B115" t="s">
        <v>63</v>
      </c>
      <c r="C115" t="s">
        <v>2</v>
      </c>
      <c r="D115" s="10">
        <v>16.4</v>
      </c>
      <c r="E115" s="10">
        <v>17.4</v>
      </c>
      <c r="F115" s="10">
        <v>18.9</v>
      </c>
      <c r="G115" s="10">
        <v>21.7</v>
      </c>
      <c r="H115" s="10">
        <v>21.1</v>
      </c>
      <c r="I115" s="10">
        <v>20.1</v>
      </c>
      <c r="J115" s="10">
        <v>21.1</v>
      </c>
      <c r="K115" s="10">
        <v>22.9</v>
      </c>
      <c r="L115" s="10">
        <v>24.5</v>
      </c>
      <c r="M115" s="10">
        <v>24.2</v>
      </c>
      <c r="N115" s="34">
        <v>26</v>
      </c>
    </row>
    <row r="116" spans="3:14" ht="12">
      <c r="C116" t="s">
        <v>3</v>
      </c>
      <c r="D116" s="10">
        <v>1</v>
      </c>
      <c r="E116" s="10">
        <v>1</v>
      </c>
      <c r="F116" s="10">
        <v>0</v>
      </c>
      <c r="G116" s="10">
        <v>0.5</v>
      </c>
      <c r="H116" s="10">
        <v>1</v>
      </c>
      <c r="I116" s="10">
        <v>1</v>
      </c>
      <c r="J116" s="10">
        <v>1</v>
      </c>
      <c r="K116" s="10">
        <v>0.7</v>
      </c>
      <c r="L116" s="10">
        <v>0</v>
      </c>
      <c r="M116" s="10">
        <v>0.4</v>
      </c>
      <c r="N116" s="34">
        <v>1</v>
      </c>
    </row>
    <row r="117" spans="2:14" ht="12">
      <c r="B117" t="s">
        <v>66</v>
      </c>
      <c r="C117" t="s">
        <v>2</v>
      </c>
      <c r="D117" s="10">
        <v>0.5</v>
      </c>
      <c r="E117" s="10">
        <v>0</v>
      </c>
      <c r="F117" s="10">
        <v>0</v>
      </c>
      <c r="G117" s="10">
        <v>0</v>
      </c>
      <c r="H117" s="10">
        <v>0</v>
      </c>
      <c r="I117" s="10">
        <v>1</v>
      </c>
      <c r="J117" s="10">
        <v>1</v>
      </c>
      <c r="K117" s="10">
        <v>1.4</v>
      </c>
      <c r="L117" s="10">
        <v>2</v>
      </c>
      <c r="M117" s="10">
        <v>1.9</v>
      </c>
      <c r="N117" s="34">
        <v>1.6</v>
      </c>
    </row>
    <row r="118" spans="3:14" ht="12">
      <c r="C118" t="s">
        <v>3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0.4</v>
      </c>
      <c r="L118" s="10">
        <v>1</v>
      </c>
      <c r="M118" s="10">
        <v>0.9</v>
      </c>
      <c r="N118" s="34">
        <v>1</v>
      </c>
    </row>
    <row r="119" spans="2:14" ht="12">
      <c r="B119" t="s">
        <v>67</v>
      </c>
      <c r="C119" t="s">
        <v>2</v>
      </c>
      <c r="D119" s="10">
        <v>6</v>
      </c>
      <c r="E119" s="10">
        <v>7.8</v>
      </c>
      <c r="F119" s="10">
        <v>7</v>
      </c>
      <c r="G119" s="10">
        <v>8.5</v>
      </c>
      <c r="H119" s="10">
        <v>7.3</v>
      </c>
      <c r="I119" s="10">
        <v>7.1</v>
      </c>
      <c r="J119" s="10">
        <v>6.4</v>
      </c>
      <c r="K119" s="10">
        <v>10.3</v>
      </c>
      <c r="L119" s="10">
        <v>10.7</v>
      </c>
      <c r="M119" s="10">
        <v>10.6</v>
      </c>
      <c r="N119" s="34">
        <v>12.7</v>
      </c>
    </row>
    <row r="120" spans="3:14" ht="12">
      <c r="C120" t="s">
        <v>3</v>
      </c>
      <c r="D120" s="10">
        <v>1.5</v>
      </c>
      <c r="E120" s="10">
        <v>1.8</v>
      </c>
      <c r="F120" s="10">
        <v>1.8</v>
      </c>
      <c r="G120" s="10">
        <v>1.3</v>
      </c>
      <c r="H120" s="10">
        <v>0.8</v>
      </c>
      <c r="I120" s="10">
        <v>0.7</v>
      </c>
      <c r="J120" s="10">
        <v>1.2</v>
      </c>
      <c r="K120" s="10">
        <v>1.5</v>
      </c>
      <c r="L120" s="10">
        <v>1.5</v>
      </c>
      <c r="M120" s="10">
        <v>1.5</v>
      </c>
      <c r="N120" s="34">
        <v>2.3</v>
      </c>
    </row>
    <row r="121" spans="2:14" ht="12">
      <c r="B121" t="s">
        <v>68</v>
      </c>
      <c r="C121" t="s">
        <v>2</v>
      </c>
      <c r="D121" s="10">
        <v>36.1</v>
      </c>
      <c r="E121" s="10">
        <v>30.5</v>
      </c>
      <c r="F121" s="10">
        <v>49.7</v>
      </c>
      <c r="G121" s="10">
        <v>46.6</v>
      </c>
      <c r="H121" s="10">
        <v>42.1</v>
      </c>
      <c r="I121" s="10">
        <v>39.9</v>
      </c>
      <c r="J121" s="10">
        <v>37.8</v>
      </c>
      <c r="K121" s="10">
        <v>36.6</v>
      </c>
      <c r="L121" s="10">
        <v>43.4</v>
      </c>
      <c r="M121" s="10">
        <v>50.7</v>
      </c>
      <c r="N121" s="34">
        <v>59.1</v>
      </c>
    </row>
    <row r="122" spans="3:14" ht="12">
      <c r="C122" t="s">
        <v>3</v>
      </c>
      <c r="D122" s="10">
        <v>7.6</v>
      </c>
      <c r="E122" s="10">
        <v>8.8</v>
      </c>
      <c r="F122" s="10">
        <v>15.2</v>
      </c>
      <c r="G122" s="10">
        <v>16.8</v>
      </c>
      <c r="H122" s="10">
        <v>13.9</v>
      </c>
      <c r="I122" s="10">
        <v>10.9</v>
      </c>
      <c r="J122" s="10">
        <v>12.8</v>
      </c>
      <c r="K122" s="10">
        <v>13.9</v>
      </c>
      <c r="L122" s="10">
        <v>19.6</v>
      </c>
      <c r="M122" s="10">
        <v>19.7</v>
      </c>
      <c r="N122" s="34">
        <v>25.5</v>
      </c>
    </row>
    <row r="123" spans="2:14" ht="12">
      <c r="B123" t="s">
        <v>77</v>
      </c>
      <c r="C123" t="s">
        <v>2</v>
      </c>
      <c r="D123" s="10">
        <v>19.5</v>
      </c>
      <c r="E123" s="10">
        <v>21.5</v>
      </c>
      <c r="F123" s="10">
        <v>23.1</v>
      </c>
      <c r="G123" s="10">
        <v>25.1</v>
      </c>
      <c r="H123" s="10">
        <v>22.9</v>
      </c>
      <c r="I123" s="10">
        <v>30.6</v>
      </c>
      <c r="J123" s="10">
        <v>32.2</v>
      </c>
      <c r="K123" s="10">
        <v>27.7</v>
      </c>
      <c r="L123" s="10">
        <v>27.4</v>
      </c>
      <c r="M123" s="10">
        <v>31.5</v>
      </c>
      <c r="N123" s="34">
        <v>32.4</v>
      </c>
    </row>
    <row r="124" spans="3:14" ht="12">
      <c r="C124" t="s">
        <v>3</v>
      </c>
      <c r="D124" s="10">
        <v>6.1</v>
      </c>
      <c r="E124" s="10">
        <v>8.9</v>
      </c>
      <c r="F124" s="10">
        <v>10.4</v>
      </c>
      <c r="G124" s="10">
        <v>12.2</v>
      </c>
      <c r="H124" s="10">
        <v>10.7</v>
      </c>
      <c r="I124" s="10">
        <v>14</v>
      </c>
      <c r="J124" s="10">
        <v>13.8</v>
      </c>
      <c r="K124" s="10">
        <v>13.9</v>
      </c>
      <c r="L124" s="10">
        <v>15.5</v>
      </c>
      <c r="M124" s="10">
        <v>17.9</v>
      </c>
      <c r="N124" s="34">
        <v>18.9</v>
      </c>
    </row>
    <row r="125" spans="2:14" ht="12">
      <c r="B125" t="s">
        <v>70</v>
      </c>
      <c r="C125" t="s">
        <v>2</v>
      </c>
      <c r="D125" s="10">
        <v>2</v>
      </c>
      <c r="E125" s="10">
        <v>2</v>
      </c>
      <c r="F125" s="10">
        <v>2</v>
      </c>
      <c r="G125" s="10">
        <v>2</v>
      </c>
      <c r="H125" s="10">
        <v>2</v>
      </c>
      <c r="I125" s="10">
        <v>3</v>
      </c>
      <c r="J125" s="10">
        <v>5</v>
      </c>
      <c r="K125" s="10">
        <v>4.7</v>
      </c>
      <c r="L125" s="10">
        <v>3.2</v>
      </c>
      <c r="M125" s="10">
        <v>2.5</v>
      </c>
      <c r="N125" s="34">
        <v>4.2</v>
      </c>
    </row>
    <row r="126" spans="3:14" ht="12">
      <c r="C126" t="s">
        <v>3</v>
      </c>
      <c r="D126" s="10">
        <v>2</v>
      </c>
      <c r="E126" s="10">
        <v>1</v>
      </c>
      <c r="F126" s="10">
        <v>0</v>
      </c>
      <c r="G126" s="10">
        <v>0</v>
      </c>
      <c r="H126" s="10">
        <v>1</v>
      </c>
      <c r="I126" s="10">
        <v>2</v>
      </c>
      <c r="J126" s="10">
        <v>2</v>
      </c>
      <c r="K126" s="10">
        <v>3.1</v>
      </c>
      <c r="L126" s="10">
        <v>3</v>
      </c>
      <c r="M126" s="10">
        <v>2.1</v>
      </c>
      <c r="N126" s="34">
        <v>2.2</v>
      </c>
    </row>
    <row r="127" spans="2:14" ht="12">
      <c r="B127" t="s">
        <v>78</v>
      </c>
      <c r="C127" t="s">
        <v>2</v>
      </c>
      <c r="D127" s="10">
        <v>80.6</v>
      </c>
      <c r="E127" s="10">
        <v>79.2</v>
      </c>
      <c r="F127" s="10">
        <v>100.7</v>
      </c>
      <c r="G127" s="10">
        <v>103.8</v>
      </c>
      <c r="H127" s="10">
        <v>95.4</v>
      </c>
      <c r="I127" s="10">
        <v>101.7</v>
      </c>
      <c r="J127" s="10">
        <v>103.5</v>
      </c>
      <c r="K127" s="10">
        <v>103.5</v>
      </c>
      <c r="L127" s="10">
        <v>111.2</v>
      </c>
      <c r="M127" s="10">
        <v>121.3</v>
      </c>
      <c r="N127" s="34">
        <v>136</v>
      </c>
    </row>
    <row r="128" spans="3:14" ht="12">
      <c r="C128" t="s">
        <v>3</v>
      </c>
      <c r="D128" s="10">
        <v>18.2</v>
      </c>
      <c r="E128" s="10">
        <v>21.5</v>
      </c>
      <c r="F128" s="10">
        <v>27.4</v>
      </c>
      <c r="G128" s="10">
        <v>30.7</v>
      </c>
      <c r="H128" s="10">
        <v>27.3</v>
      </c>
      <c r="I128" s="10">
        <v>28.5</v>
      </c>
      <c r="J128" s="10">
        <v>30.8</v>
      </c>
      <c r="K128" s="10">
        <v>33.5</v>
      </c>
      <c r="L128" s="10">
        <v>40.5</v>
      </c>
      <c r="M128" s="10">
        <v>42.6</v>
      </c>
      <c r="N128" s="34">
        <v>50.9</v>
      </c>
    </row>
    <row r="129" spans="1:14" ht="12">
      <c r="A129" t="s">
        <v>79</v>
      </c>
      <c r="B129" t="s">
        <v>63</v>
      </c>
      <c r="C129" t="s">
        <v>2</v>
      </c>
      <c r="D129" s="10">
        <v>0</v>
      </c>
      <c r="E129" s="10">
        <v>1</v>
      </c>
      <c r="F129" s="10">
        <v>1</v>
      </c>
      <c r="G129" s="10">
        <v>0</v>
      </c>
      <c r="H129" s="10">
        <v>0</v>
      </c>
      <c r="I129" s="10">
        <v>0</v>
      </c>
      <c r="J129" s="10">
        <v>0.7</v>
      </c>
      <c r="K129" s="10">
        <v>1.7</v>
      </c>
      <c r="L129" s="10">
        <v>1.8</v>
      </c>
      <c r="M129" s="10">
        <v>1.8</v>
      </c>
      <c r="N129" s="34">
        <v>1.8</v>
      </c>
    </row>
    <row r="130" spans="3:14" ht="12">
      <c r="C130" t="s">
        <v>3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0.5</v>
      </c>
      <c r="K130" s="10">
        <v>0.7</v>
      </c>
      <c r="L130" s="10">
        <v>0.8</v>
      </c>
      <c r="M130" s="10">
        <v>0.8</v>
      </c>
      <c r="N130" s="34">
        <v>0.8</v>
      </c>
    </row>
    <row r="131" spans="2:14" ht="12">
      <c r="B131" t="s">
        <v>66</v>
      </c>
      <c r="C131" t="s">
        <v>2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34">
        <v>0</v>
      </c>
    </row>
    <row r="132" spans="3:14" ht="12">
      <c r="C132" t="s">
        <v>3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34">
        <v>0</v>
      </c>
    </row>
    <row r="133" spans="2:14" ht="12">
      <c r="B133" t="s">
        <v>67</v>
      </c>
      <c r="C133" t="s">
        <v>2</v>
      </c>
      <c r="D133" s="10">
        <v>6.2</v>
      </c>
      <c r="E133" s="10">
        <v>0</v>
      </c>
      <c r="F133" s="10">
        <v>3.1</v>
      </c>
      <c r="G133" s="10">
        <v>0</v>
      </c>
      <c r="H133" s="10">
        <v>0.3</v>
      </c>
      <c r="I133" s="10">
        <v>0</v>
      </c>
      <c r="J133" s="10">
        <v>0</v>
      </c>
      <c r="K133" s="10">
        <v>0</v>
      </c>
      <c r="L133" s="10">
        <v>0.1</v>
      </c>
      <c r="M133" s="10">
        <v>0.1</v>
      </c>
      <c r="N133" s="34">
        <v>0.1</v>
      </c>
    </row>
    <row r="134" spans="3:14" ht="12">
      <c r="C134" t="s">
        <v>3</v>
      </c>
      <c r="D134" s="10">
        <v>3</v>
      </c>
      <c r="E134" s="10">
        <v>0</v>
      </c>
      <c r="F134" s="10">
        <v>1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34">
        <v>0</v>
      </c>
    </row>
    <row r="135" spans="2:14" ht="12">
      <c r="B135" t="s">
        <v>68</v>
      </c>
      <c r="C135" t="s">
        <v>2</v>
      </c>
      <c r="D135" s="10">
        <v>17.2</v>
      </c>
      <c r="E135" s="10">
        <v>17.4</v>
      </c>
      <c r="F135" s="10">
        <v>11.9</v>
      </c>
      <c r="G135" s="10">
        <v>4.4</v>
      </c>
      <c r="H135" s="10">
        <v>0.5</v>
      </c>
      <c r="I135" s="10">
        <v>0</v>
      </c>
      <c r="J135" s="10">
        <v>1.4</v>
      </c>
      <c r="K135" s="10">
        <v>3</v>
      </c>
      <c r="L135" s="10">
        <v>1.6</v>
      </c>
      <c r="M135" s="10">
        <v>0.6</v>
      </c>
      <c r="N135" s="34">
        <v>0.2</v>
      </c>
    </row>
    <row r="136" spans="3:14" ht="12">
      <c r="C136" t="s">
        <v>3</v>
      </c>
      <c r="D136" s="10">
        <v>9.5</v>
      </c>
      <c r="E136" s="10">
        <v>11.3</v>
      </c>
      <c r="F136" s="10">
        <v>7.8</v>
      </c>
      <c r="G136" s="10">
        <v>2.9</v>
      </c>
      <c r="H136" s="10">
        <v>0.5</v>
      </c>
      <c r="I136" s="10">
        <v>0</v>
      </c>
      <c r="J136" s="10">
        <v>1.4</v>
      </c>
      <c r="K136" s="10">
        <v>2.1</v>
      </c>
      <c r="L136" s="10">
        <v>1.2</v>
      </c>
      <c r="M136" s="10">
        <v>0.5</v>
      </c>
      <c r="N136" s="34">
        <v>0.2</v>
      </c>
    </row>
    <row r="137" spans="2:14" ht="12">
      <c r="B137" t="s">
        <v>77</v>
      </c>
      <c r="C137" t="s">
        <v>2</v>
      </c>
      <c r="D137" s="10">
        <v>188.7</v>
      </c>
      <c r="E137" s="10">
        <v>190.1</v>
      </c>
      <c r="F137" s="10">
        <v>193.4</v>
      </c>
      <c r="G137" s="10">
        <v>204</v>
      </c>
      <c r="H137" s="10">
        <v>243.9</v>
      </c>
      <c r="I137" s="10">
        <v>257.5</v>
      </c>
      <c r="J137" s="10">
        <v>265.9</v>
      </c>
      <c r="K137" s="10">
        <v>270.9</v>
      </c>
      <c r="L137" s="10">
        <v>279.5</v>
      </c>
      <c r="M137" s="10">
        <v>294.8</v>
      </c>
      <c r="N137" s="34">
        <v>309</v>
      </c>
    </row>
    <row r="138" spans="3:14" ht="12">
      <c r="C138" t="s">
        <v>3</v>
      </c>
      <c r="D138" s="10">
        <v>75</v>
      </c>
      <c r="E138" s="10">
        <v>79</v>
      </c>
      <c r="F138" s="10">
        <v>82.8</v>
      </c>
      <c r="G138" s="10">
        <v>89.1</v>
      </c>
      <c r="H138" s="10">
        <v>124.3</v>
      </c>
      <c r="I138" s="10">
        <v>122.4</v>
      </c>
      <c r="J138" s="10">
        <v>131.3</v>
      </c>
      <c r="K138" s="10">
        <v>131.4</v>
      </c>
      <c r="L138" s="10">
        <v>134.7</v>
      </c>
      <c r="M138" s="10">
        <v>141.3</v>
      </c>
      <c r="N138" s="34">
        <v>145.4</v>
      </c>
    </row>
    <row r="139" spans="2:14" ht="12">
      <c r="B139" t="s">
        <v>70</v>
      </c>
      <c r="C139" t="s">
        <v>2</v>
      </c>
      <c r="D139" s="10">
        <v>6.6</v>
      </c>
      <c r="E139" s="10">
        <v>6.6</v>
      </c>
      <c r="F139" s="10">
        <v>10</v>
      </c>
      <c r="G139" s="10">
        <v>8.6</v>
      </c>
      <c r="H139" s="10">
        <v>9.6</v>
      </c>
      <c r="I139" s="10">
        <v>11</v>
      </c>
      <c r="J139" s="10">
        <v>10.8</v>
      </c>
      <c r="K139" s="10">
        <v>9.6</v>
      </c>
      <c r="L139" s="10">
        <v>8.4</v>
      </c>
      <c r="M139" s="10">
        <v>8</v>
      </c>
      <c r="N139" s="34">
        <v>6.1</v>
      </c>
    </row>
    <row r="140" spans="3:14" ht="12">
      <c r="C140" t="s">
        <v>3</v>
      </c>
      <c r="D140" s="10">
        <v>1.6</v>
      </c>
      <c r="E140" s="10">
        <v>1.6</v>
      </c>
      <c r="F140" s="10">
        <v>5</v>
      </c>
      <c r="G140" s="10">
        <v>3.6</v>
      </c>
      <c r="H140" s="10">
        <v>3.6</v>
      </c>
      <c r="I140" s="10">
        <v>2</v>
      </c>
      <c r="J140" s="10">
        <v>3.8</v>
      </c>
      <c r="K140" s="10">
        <v>2.3</v>
      </c>
      <c r="L140" s="10">
        <v>1.5</v>
      </c>
      <c r="M140" s="10">
        <v>2.7</v>
      </c>
      <c r="N140" s="34">
        <v>2.2</v>
      </c>
    </row>
    <row r="141" spans="2:14" ht="12">
      <c r="B141" t="s">
        <v>78</v>
      </c>
      <c r="C141" t="s">
        <v>2</v>
      </c>
      <c r="D141" s="10">
        <v>218.7</v>
      </c>
      <c r="E141" s="10">
        <v>215.1</v>
      </c>
      <c r="F141" s="10">
        <v>219.3</v>
      </c>
      <c r="G141" s="10">
        <v>217</v>
      </c>
      <c r="H141" s="10">
        <v>254.3</v>
      </c>
      <c r="I141" s="10">
        <v>268.5</v>
      </c>
      <c r="J141" s="10">
        <v>278.7</v>
      </c>
      <c r="K141" s="10">
        <v>285.1</v>
      </c>
      <c r="L141" s="10">
        <v>291.3</v>
      </c>
      <c r="M141" s="10">
        <v>305.4</v>
      </c>
      <c r="N141" s="34">
        <v>317.2</v>
      </c>
    </row>
    <row r="142" spans="3:14" ht="12">
      <c r="C142" t="s">
        <v>3</v>
      </c>
      <c r="D142" s="10">
        <v>89.1</v>
      </c>
      <c r="E142" s="10">
        <v>91.9</v>
      </c>
      <c r="F142" s="10">
        <v>96.6</v>
      </c>
      <c r="G142" s="10">
        <v>95.6</v>
      </c>
      <c r="H142" s="10">
        <v>128.4</v>
      </c>
      <c r="I142" s="10">
        <v>124.4</v>
      </c>
      <c r="J142" s="10">
        <v>137</v>
      </c>
      <c r="K142" s="10">
        <v>136.4</v>
      </c>
      <c r="L142" s="10">
        <v>138.2</v>
      </c>
      <c r="M142" s="10">
        <v>145.3</v>
      </c>
      <c r="N142" s="34">
        <v>148.5</v>
      </c>
    </row>
    <row r="143" spans="1:13" ht="12">
      <c r="A143" t="s">
        <v>80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4" ht="12">
      <c r="A144" t="s">
        <v>81</v>
      </c>
      <c r="B144" t="s">
        <v>63</v>
      </c>
      <c r="C144" t="s">
        <v>2</v>
      </c>
      <c r="D144" s="10">
        <v>204.6</v>
      </c>
      <c r="E144" s="10">
        <v>209</v>
      </c>
      <c r="F144" s="10">
        <v>224.3</v>
      </c>
      <c r="G144" s="10">
        <v>229.9</v>
      </c>
      <c r="H144" s="10">
        <v>223</v>
      </c>
      <c r="I144" s="10">
        <v>218.9</v>
      </c>
      <c r="J144" s="10">
        <v>232.3</v>
      </c>
      <c r="K144" s="10">
        <v>235.7</v>
      </c>
      <c r="L144" s="10">
        <v>251.4</v>
      </c>
      <c r="M144" s="10">
        <v>262.5</v>
      </c>
      <c r="N144" s="34">
        <v>274</v>
      </c>
    </row>
    <row r="145" spans="3:14" ht="12">
      <c r="C145" t="s">
        <v>3</v>
      </c>
      <c r="D145" s="10">
        <v>28.6</v>
      </c>
      <c r="E145" s="10">
        <v>28.5</v>
      </c>
      <c r="F145" s="10">
        <v>35.2</v>
      </c>
      <c r="G145" s="10">
        <v>37.7</v>
      </c>
      <c r="H145" s="10">
        <v>37.8</v>
      </c>
      <c r="I145" s="10">
        <v>38.5</v>
      </c>
      <c r="J145" s="10">
        <v>43.8</v>
      </c>
      <c r="K145" s="10">
        <v>44.9</v>
      </c>
      <c r="L145" s="10">
        <v>52</v>
      </c>
      <c r="M145" s="10">
        <v>55.3</v>
      </c>
      <c r="N145" s="34">
        <v>60</v>
      </c>
    </row>
    <row r="146" spans="2:14" ht="12">
      <c r="B146" t="s">
        <v>66</v>
      </c>
      <c r="C146" t="s">
        <v>2</v>
      </c>
      <c r="D146" s="10">
        <v>29.3</v>
      </c>
      <c r="E146" s="10">
        <v>31.9</v>
      </c>
      <c r="F146" s="10">
        <v>34.6</v>
      </c>
      <c r="G146" s="10">
        <v>31.3</v>
      </c>
      <c r="H146" s="10">
        <v>28.3</v>
      </c>
      <c r="I146" s="10">
        <v>37</v>
      </c>
      <c r="J146" s="10">
        <v>39.5</v>
      </c>
      <c r="K146" s="10">
        <v>33.2</v>
      </c>
      <c r="L146" s="10">
        <v>33.4</v>
      </c>
      <c r="M146" s="10">
        <v>37.6</v>
      </c>
      <c r="N146" s="34">
        <v>37.2</v>
      </c>
    </row>
    <row r="147" spans="3:14" ht="12">
      <c r="C147" t="s">
        <v>3</v>
      </c>
      <c r="D147" s="10">
        <v>6.6</v>
      </c>
      <c r="E147" s="10">
        <v>6.5</v>
      </c>
      <c r="F147" s="10">
        <v>9.5</v>
      </c>
      <c r="G147" s="10">
        <v>12.7</v>
      </c>
      <c r="H147" s="10">
        <v>10.7</v>
      </c>
      <c r="I147" s="10">
        <v>14.2</v>
      </c>
      <c r="J147" s="10">
        <v>17.7</v>
      </c>
      <c r="K147" s="10">
        <v>14.8</v>
      </c>
      <c r="L147" s="10">
        <v>16</v>
      </c>
      <c r="M147" s="10">
        <v>17.8</v>
      </c>
      <c r="N147" s="34">
        <v>18.8</v>
      </c>
    </row>
    <row r="148" spans="2:14" ht="12">
      <c r="B148" t="s">
        <v>67</v>
      </c>
      <c r="C148" t="s">
        <v>2</v>
      </c>
      <c r="D148" s="10">
        <v>146.7</v>
      </c>
      <c r="E148" s="10">
        <v>165</v>
      </c>
      <c r="F148" s="10">
        <v>169.7</v>
      </c>
      <c r="G148" s="10">
        <v>178.2</v>
      </c>
      <c r="H148" s="10">
        <v>179.8</v>
      </c>
      <c r="I148" s="10">
        <v>181.5</v>
      </c>
      <c r="J148" s="10">
        <v>203.6</v>
      </c>
      <c r="K148" s="10">
        <v>223.7</v>
      </c>
      <c r="L148" s="10">
        <v>239.5</v>
      </c>
      <c r="M148" s="10">
        <v>238.5</v>
      </c>
      <c r="N148" s="34">
        <v>238</v>
      </c>
    </row>
    <row r="149" spans="3:14" ht="12">
      <c r="C149" t="s">
        <v>3</v>
      </c>
      <c r="D149" s="10">
        <v>48.1</v>
      </c>
      <c r="E149" s="10">
        <v>58.9</v>
      </c>
      <c r="F149" s="10">
        <v>63.9</v>
      </c>
      <c r="G149" s="10">
        <v>61.7</v>
      </c>
      <c r="H149" s="10">
        <v>63.4</v>
      </c>
      <c r="I149" s="10">
        <v>62.3</v>
      </c>
      <c r="J149" s="10">
        <v>67.4</v>
      </c>
      <c r="K149" s="10">
        <v>77.4</v>
      </c>
      <c r="L149" s="10">
        <v>85.7</v>
      </c>
      <c r="M149" s="10">
        <v>83.5</v>
      </c>
      <c r="N149" s="34">
        <v>86.1</v>
      </c>
    </row>
    <row r="150" spans="2:14" ht="12">
      <c r="B150" t="s">
        <v>68</v>
      </c>
      <c r="C150" t="s">
        <v>2</v>
      </c>
      <c r="D150" s="10">
        <v>525.2</v>
      </c>
      <c r="E150" s="10">
        <v>529.6</v>
      </c>
      <c r="F150" s="10">
        <v>628.2</v>
      </c>
      <c r="G150" s="10">
        <v>610</v>
      </c>
      <c r="H150" s="10">
        <v>550.3</v>
      </c>
      <c r="I150" s="10">
        <v>583.6</v>
      </c>
      <c r="J150" s="10">
        <v>603</v>
      </c>
      <c r="K150" s="10">
        <v>612</v>
      </c>
      <c r="L150" s="10">
        <v>608.7</v>
      </c>
      <c r="M150" s="10">
        <v>641.2</v>
      </c>
      <c r="N150" s="34">
        <v>649.7</v>
      </c>
    </row>
    <row r="151" spans="3:14" ht="12">
      <c r="C151" t="s">
        <v>3</v>
      </c>
      <c r="D151" s="10">
        <v>225.1</v>
      </c>
      <c r="E151" s="10">
        <v>231.6</v>
      </c>
      <c r="F151" s="10">
        <v>292.9</v>
      </c>
      <c r="G151" s="10">
        <v>298.6</v>
      </c>
      <c r="H151" s="10">
        <v>262.1</v>
      </c>
      <c r="I151" s="10">
        <v>267.5</v>
      </c>
      <c r="J151" s="10">
        <v>281.7</v>
      </c>
      <c r="K151" s="10">
        <v>283.7</v>
      </c>
      <c r="L151" s="10">
        <v>292.6</v>
      </c>
      <c r="M151" s="10">
        <v>310.7</v>
      </c>
      <c r="N151" s="34">
        <v>325.1</v>
      </c>
    </row>
    <row r="152" spans="2:14" ht="12">
      <c r="B152" t="s">
        <v>77</v>
      </c>
      <c r="C152" t="s">
        <v>2</v>
      </c>
      <c r="D152" s="10">
        <v>403.9</v>
      </c>
      <c r="E152" s="10">
        <v>404.7</v>
      </c>
      <c r="F152" s="10">
        <v>444.2</v>
      </c>
      <c r="G152" s="10">
        <v>477.8</v>
      </c>
      <c r="H152" s="10">
        <v>529</v>
      </c>
      <c r="I152" s="10">
        <v>587.8</v>
      </c>
      <c r="J152" s="10">
        <v>604.4</v>
      </c>
      <c r="K152" s="10">
        <v>606.1</v>
      </c>
      <c r="L152" s="10">
        <v>625.2</v>
      </c>
      <c r="M152" s="10">
        <v>659.1</v>
      </c>
      <c r="N152" s="34">
        <v>684.3</v>
      </c>
    </row>
    <row r="153" spans="3:14" ht="12">
      <c r="C153" t="s">
        <v>3</v>
      </c>
      <c r="D153" s="10">
        <v>215.3</v>
      </c>
      <c r="E153" s="10">
        <v>218.4</v>
      </c>
      <c r="F153" s="10">
        <v>247.5</v>
      </c>
      <c r="G153" s="10">
        <v>271</v>
      </c>
      <c r="H153" s="10">
        <v>311.2</v>
      </c>
      <c r="I153" s="10">
        <v>336.8</v>
      </c>
      <c r="J153" s="10">
        <v>357.5</v>
      </c>
      <c r="K153" s="10">
        <v>360.7</v>
      </c>
      <c r="L153" s="10">
        <v>369.5</v>
      </c>
      <c r="M153" s="10">
        <v>383.8</v>
      </c>
      <c r="N153" s="34">
        <v>395.4</v>
      </c>
    </row>
    <row r="154" spans="2:14" ht="12">
      <c r="B154" t="s">
        <v>70</v>
      </c>
      <c r="C154" t="s">
        <v>2</v>
      </c>
      <c r="D154" s="10">
        <v>39.1</v>
      </c>
      <c r="E154" s="10">
        <v>36.6</v>
      </c>
      <c r="F154" s="10">
        <v>32.5</v>
      </c>
      <c r="G154" s="10">
        <v>33.1</v>
      </c>
      <c r="H154" s="10">
        <v>35.1</v>
      </c>
      <c r="I154" s="10">
        <v>37.5</v>
      </c>
      <c r="J154" s="10">
        <v>41.3</v>
      </c>
      <c r="K154" s="10">
        <v>38.4</v>
      </c>
      <c r="L154" s="10">
        <v>39.5</v>
      </c>
      <c r="M154" s="10">
        <v>34.9</v>
      </c>
      <c r="N154" s="34">
        <v>35.9</v>
      </c>
    </row>
    <row r="155" spans="3:14" ht="12">
      <c r="C155" t="s">
        <v>3</v>
      </c>
      <c r="D155" s="10">
        <v>23.1</v>
      </c>
      <c r="E155" s="10">
        <v>19.6</v>
      </c>
      <c r="F155" s="10">
        <v>17</v>
      </c>
      <c r="G155" s="10">
        <v>17.6</v>
      </c>
      <c r="H155" s="10">
        <v>21.1</v>
      </c>
      <c r="I155" s="10">
        <v>19.5</v>
      </c>
      <c r="J155" s="10">
        <v>20.3</v>
      </c>
      <c r="K155" s="10">
        <v>19.7</v>
      </c>
      <c r="L155" s="10">
        <v>18.6</v>
      </c>
      <c r="M155" s="10">
        <v>16.8</v>
      </c>
      <c r="N155" s="34">
        <v>17.5</v>
      </c>
    </row>
    <row r="156" spans="2:14" ht="12">
      <c r="B156" t="s">
        <v>78</v>
      </c>
      <c r="C156" t="s">
        <v>2</v>
      </c>
      <c r="D156" s="22">
        <v>1348.8</v>
      </c>
      <c r="E156" s="10">
        <v>1376.8</v>
      </c>
      <c r="F156" s="10">
        <v>1533.5</v>
      </c>
      <c r="G156" s="10">
        <v>1560.3</v>
      </c>
      <c r="H156" s="10">
        <v>1545.5</v>
      </c>
      <c r="I156" s="10">
        <v>1646.3</v>
      </c>
      <c r="J156" s="10">
        <v>1724</v>
      </c>
      <c r="K156" s="10">
        <v>1749.1</v>
      </c>
      <c r="L156" s="10">
        <v>1797.7</v>
      </c>
      <c r="M156" s="10">
        <v>1873.7</v>
      </c>
      <c r="N156" s="34" t="s">
        <v>267</v>
      </c>
    </row>
    <row r="157" spans="3:14" ht="12">
      <c r="C157" t="s">
        <v>3</v>
      </c>
      <c r="D157" s="10">
        <v>546.7</v>
      </c>
      <c r="E157" s="10">
        <v>563.4</v>
      </c>
      <c r="F157" s="10">
        <v>665.9</v>
      </c>
      <c r="G157" s="10">
        <v>699.3</v>
      </c>
      <c r="H157" s="10">
        <v>706.2</v>
      </c>
      <c r="I157" s="10">
        <v>738.7</v>
      </c>
      <c r="J157" s="10">
        <v>788.4</v>
      </c>
      <c r="K157" s="10">
        <v>801.2</v>
      </c>
      <c r="L157" s="10">
        <v>834.4</v>
      </c>
      <c r="M157" s="10">
        <v>867.8</v>
      </c>
      <c r="N157" s="34">
        <v>902.8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156"/>
  <sheetViews>
    <sheetView workbookViewId="0" topLeftCell="A1">
      <pane ySplit="2" topLeftCell="BM3" activePane="bottomLeft" state="frozen"/>
      <selection pane="topLeft" activeCell="A1" sqref="A1"/>
      <selection pane="bottomLeft" activeCell="R13" sqref="R13"/>
    </sheetView>
  </sheetViews>
  <sheetFormatPr defaultColWidth="11.421875" defaultRowHeight="12.75"/>
  <sheetData>
    <row r="1" ht="12">
      <c r="A1" s="2" t="s">
        <v>343</v>
      </c>
    </row>
    <row r="2" spans="1:14" ht="12">
      <c r="A2" t="s">
        <v>76</v>
      </c>
      <c r="B2" t="s">
        <v>62</v>
      </c>
      <c r="D2">
        <v>2003</v>
      </c>
      <c r="E2">
        <v>2004</v>
      </c>
      <c r="F2">
        <v>2005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  <c r="M2">
        <v>2012</v>
      </c>
      <c r="N2">
        <v>2013</v>
      </c>
    </row>
    <row r="3" spans="1:14" ht="12">
      <c r="A3" t="s">
        <v>125</v>
      </c>
      <c r="B3" t="s">
        <v>63</v>
      </c>
      <c r="C3" t="s">
        <v>2</v>
      </c>
      <c r="D3" s="10">
        <v>10.2</v>
      </c>
      <c r="E3" s="10">
        <v>9.5</v>
      </c>
      <c r="F3" s="10">
        <v>11.8</v>
      </c>
      <c r="G3" s="10">
        <v>12</v>
      </c>
      <c r="H3" s="10">
        <v>11</v>
      </c>
      <c r="I3" s="10">
        <v>9</v>
      </c>
      <c r="J3" s="10">
        <v>9.8</v>
      </c>
      <c r="K3" s="10">
        <v>11.3</v>
      </c>
      <c r="L3" s="10">
        <v>12.2</v>
      </c>
      <c r="M3" s="10">
        <v>12.4</v>
      </c>
      <c r="N3">
        <v>11.4</v>
      </c>
    </row>
    <row r="4" spans="3:14" ht="12">
      <c r="C4" t="s">
        <v>3</v>
      </c>
      <c r="D4" s="10">
        <v>1.5</v>
      </c>
      <c r="E4" s="10">
        <v>1</v>
      </c>
      <c r="F4" s="10">
        <v>2</v>
      </c>
      <c r="G4" s="10">
        <v>2</v>
      </c>
      <c r="H4" s="10">
        <v>2</v>
      </c>
      <c r="I4" s="10">
        <v>2</v>
      </c>
      <c r="J4" s="10">
        <v>1</v>
      </c>
      <c r="K4" s="10">
        <v>1.7</v>
      </c>
      <c r="L4" s="10">
        <v>1.8</v>
      </c>
      <c r="M4" s="10">
        <v>2</v>
      </c>
      <c r="N4">
        <v>2</v>
      </c>
    </row>
    <row r="5" spans="2:14" ht="12">
      <c r="B5" t="s">
        <v>66</v>
      </c>
      <c r="C5" t="s">
        <v>2</v>
      </c>
      <c r="D5" s="10">
        <v>1</v>
      </c>
      <c r="E5" s="10">
        <v>1.8</v>
      </c>
      <c r="F5" s="10">
        <v>0.8</v>
      </c>
      <c r="G5" s="10">
        <v>0.8</v>
      </c>
      <c r="H5" s="10">
        <v>0.8</v>
      </c>
      <c r="I5" s="10">
        <v>3</v>
      </c>
      <c r="J5" s="10">
        <v>2</v>
      </c>
      <c r="K5" s="10">
        <v>1.1</v>
      </c>
      <c r="L5" s="10">
        <v>1</v>
      </c>
      <c r="M5" s="10">
        <v>1.5</v>
      </c>
      <c r="N5">
        <v>2</v>
      </c>
    </row>
    <row r="6" spans="3:14" ht="12">
      <c r="C6" t="s">
        <v>3</v>
      </c>
      <c r="D6" s="10">
        <v>1</v>
      </c>
      <c r="E6" s="10">
        <v>1</v>
      </c>
      <c r="F6" s="10">
        <v>0</v>
      </c>
      <c r="G6" s="10">
        <v>0</v>
      </c>
      <c r="H6" s="10">
        <v>0</v>
      </c>
      <c r="I6" s="10">
        <v>2</v>
      </c>
      <c r="J6" s="10">
        <v>2</v>
      </c>
      <c r="K6" s="10">
        <v>1.1</v>
      </c>
      <c r="L6" s="10">
        <v>1</v>
      </c>
      <c r="M6" s="10">
        <v>1.5</v>
      </c>
      <c r="N6">
        <v>2</v>
      </c>
    </row>
    <row r="7" spans="2:14" ht="12">
      <c r="B7" t="s">
        <v>67</v>
      </c>
      <c r="C7" t="s">
        <v>2</v>
      </c>
      <c r="D7" s="10">
        <v>5.5</v>
      </c>
      <c r="E7" s="10">
        <v>5</v>
      </c>
      <c r="F7" s="10">
        <v>4.6</v>
      </c>
      <c r="G7" s="10">
        <v>4.2</v>
      </c>
      <c r="H7" s="10">
        <v>5.6</v>
      </c>
      <c r="I7" s="10">
        <v>6</v>
      </c>
      <c r="J7" s="10">
        <v>4.9</v>
      </c>
      <c r="K7" s="10">
        <v>6.3</v>
      </c>
      <c r="L7" s="10">
        <v>7.9</v>
      </c>
      <c r="M7" s="10">
        <v>6.9</v>
      </c>
      <c r="N7">
        <v>5.6</v>
      </c>
    </row>
    <row r="8" spans="3:14" ht="12">
      <c r="C8" t="s">
        <v>3</v>
      </c>
      <c r="D8" s="10">
        <v>0.7</v>
      </c>
      <c r="E8" s="10">
        <v>0.7</v>
      </c>
      <c r="F8" s="10">
        <v>0.6</v>
      </c>
      <c r="G8" s="10">
        <v>0.5</v>
      </c>
      <c r="H8" s="10">
        <v>0.9</v>
      </c>
      <c r="I8" s="10">
        <v>1</v>
      </c>
      <c r="J8" s="10">
        <v>1.1</v>
      </c>
      <c r="K8" s="10">
        <v>1.5</v>
      </c>
      <c r="L8" s="10">
        <v>1.2</v>
      </c>
      <c r="M8" s="10">
        <v>1.1</v>
      </c>
      <c r="N8">
        <v>1</v>
      </c>
    </row>
    <row r="9" spans="2:14" ht="12">
      <c r="B9" t="s">
        <v>68</v>
      </c>
      <c r="C9" t="s">
        <v>2</v>
      </c>
      <c r="D9" s="10">
        <v>17.8</v>
      </c>
      <c r="E9" s="10">
        <v>17.4</v>
      </c>
      <c r="F9" s="10">
        <v>20.5</v>
      </c>
      <c r="G9" s="10">
        <v>18.9</v>
      </c>
      <c r="H9" s="10">
        <v>20.2</v>
      </c>
      <c r="I9" s="10">
        <v>24.4</v>
      </c>
      <c r="J9" s="10">
        <v>19.8</v>
      </c>
      <c r="K9" s="10">
        <v>22.6</v>
      </c>
      <c r="L9" s="10">
        <v>18.8</v>
      </c>
      <c r="M9" s="10">
        <v>17.5</v>
      </c>
      <c r="N9">
        <v>16</v>
      </c>
    </row>
    <row r="10" spans="3:14" ht="12">
      <c r="C10" t="s">
        <v>3</v>
      </c>
      <c r="D10" s="10">
        <v>5.9</v>
      </c>
      <c r="E10" s="10">
        <v>5.7</v>
      </c>
      <c r="F10" s="10">
        <v>10.4</v>
      </c>
      <c r="G10" s="10">
        <v>9.5</v>
      </c>
      <c r="H10" s="10">
        <v>9.5</v>
      </c>
      <c r="I10" s="10">
        <v>11.5</v>
      </c>
      <c r="J10" s="10">
        <v>9.2</v>
      </c>
      <c r="K10" s="10">
        <v>11.8</v>
      </c>
      <c r="L10" s="10">
        <v>10.4</v>
      </c>
      <c r="M10" s="10">
        <v>9.1</v>
      </c>
      <c r="N10">
        <v>8.2</v>
      </c>
    </row>
    <row r="11" spans="2:14" ht="12">
      <c r="B11" t="s">
        <v>77</v>
      </c>
      <c r="C11" t="s">
        <v>2</v>
      </c>
      <c r="D11" s="10">
        <v>3.3</v>
      </c>
      <c r="E11" s="10">
        <v>3.1</v>
      </c>
      <c r="F11" s="10">
        <v>4.9</v>
      </c>
      <c r="G11" s="10">
        <v>4.4</v>
      </c>
      <c r="H11" s="10">
        <v>6.3</v>
      </c>
      <c r="I11" s="10">
        <v>5.8</v>
      </c>
      <c r="J11" s="10">
        <v>7.3</v>
      </c>
      <c r="K11" s="10">
        <v>7.3</v>
      </c>
      <c r="L11" s="10">
        <v>9.2</v>
      </c>
      <c r="M11" s="10">
        <v>8.9</v>
      </c>
      <c r="N11">
        <v>9.4</v>
      </c>
    </row>
    <row r="12" spans="3:14" ht="12">
      <c r="C12" t="s">
        <v>3</v>
      </c>
      <c r="D12" s="10">
        <v>3</v>
      </c>
      <c r="E12" s="10">
        <v>2.8</v>
      </c>
      <c r="F12" s="10">
        <v>2.8</v>
      </c>
      <c r="G12" s="10">
        <v>2.3</v>
      </c>
      <c r="H12" s="10">
        <v>3.5</v>
      </c>
      <c r="I12" s="10">
        <v>2.8</v>
      </c>
      <c r="J12" s="10">
        <v>3.6</v>
      </c>
      <c r="K12" s="10">
        <v>4.3</v>
      </c>
      <c r="L12" s="10">
        <v>5.4</v>
      </c>
      <c r="M12" s="10">
        <v>4.9</v>
      </c>
      <c r="N12">
        <v>6.4</v>
      </c>
    </row>
    <row r="13" spans="2:14" ht="12">
      <c r="B13" t="s">
        <v>70</v>
      </c>
      <c r="C13" t="s">
        <v>2</v>
      </c>
      <c r="D13" s="10">
        <v>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>
        <v>0</v>
      </c>
    </row>
    <row r="14" spans="3:14" ht="12">
      <c r="C14" t="s">
        <v>3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>
        <v>0</v>
      </c>
    </row>
    <row r="15" spans="2:14" ht="12">
      <c r="B15" t="s">
        <v>78</v>
      </c>
      <c r="C15" t="s">
        <v>2</v>
      </c>
      <c r="D15" s="10">
        <v>38.8</v>
      </c>
      <c r="E15" s="10">
        <v>36.7</v>
      </c>
      <c r="F15" s="10">
        <v>42.5</v>
      </c>
      <c r="G15" s="10">
        <v>40.2</v>
      </c>
      <c r="H15" s="10">
        <v>43.8</v>
      </c>
      <c r="I15" s="10">
        <v>48.2</v>
      </c>
      <c r="J15" s="10">
        <v>43.8</v>
      </c>
      <c r="K15" s="10">
        <v>48.5</v>
      </c>
      <c r="L15" s="10">
        <v>49</v>
      </c>
      <c r="M15" s="10">
        <v>47.1</v>
      </c>
      <c r="N15">
        <v>44.4</v>
      </c>
    </row>
    <row r="16" spans="3:14" ht="12">
      <c r="C16" t="s">
        <v>3</v>
      </c>
      <c r="D16" s="10">
        <v>13.1</v>
      </c>
      <c r="E16" s="10">
        <v>11.2</v>
      </c>
      <c r="F16" s="10">
        <v>15.8</v>
      </c>
      <c r="G16" s="10">
        <v>14.3</v>
      </c>
      <c r="H16" s="10">
        <v>15.9</v>
      </c>
      <c r="I16" s="10">
        <v>19.3</v>
      </c>
      <c r="J16" s="10">
        <v>16.9</v>
      </c>
      <c r="K16" s="10">
        <v>20.3</v>
      </c>
      <c r="L16" s="10">
        <v>19.8</v>
      </c>
      <c r="M16" s="10">
        <v>18.6</v>
      </c>
      <c r="N16">
        <v>19.6</v>
      </c>
    </row>
    <row r="17" spans="1:14" ht="12">
      <c r="A17" t="s">
        <v>126</v>
      </c>
      <c r="B17" t="s">
        <v>63</v>
      </c>
      <c r="C17" t="s">
        <v>2</v>
      </c>
      <c r="D17" s="10">
        <v>20.5</v>
      </c>
      <c r="E17" s="10">
        <v>20.9</v>
      </c>
      <c r="F17" s="10">
        <v>25.6</v>
      </c>
      <c r="G17" s="10">
        <v>25</v>
      </c>
      <c r="H17" s="10">
        <v>24.2</v>
      </c>
      <c r="I17" s="10">
        <v>28.4</v>
      </c>
      <c r="J17" s="10">
        <v>28.4</v>
      </c>
      <c r="K17" s="10">
        <v>28.5</v>
      </c>
      <c r="L17" s="10">
        <v>29.7</v>
      </c>
      <c r="M17" s="10">
        <v>32.6</v>
      </c>
      <c r="N17">
        <v>33.1</v>
      </c>
    </row>
    <row r="18" spans="3:14" ht="12">
      <c r="C18" t="s">
        <v>3</v>
      </c>
      <c r="D18" s="10">
        <v>2.3</v>
      </c>
      <c r="E18" s="10">
        <v>2.1</v>
      </c>
      <c r="F18" s="10">
        <v>4.3</v>
      </c>
      <c r="G18" s="10">
        <v>3.5</v>
      </c>
      <c r="H18" s="10">
        <v>4.4</v>
      </c>
      <c r="I18" s="10">
        <v>4.4</v>
      </c>
      <c r="J18" s="10">
        <v>4.4</v>
      </c>
      <c r="K18" s="10">
        <v>4.4</v>
      </c>
      <c r="L18" s="10">
        <v>4.7</v>
      </c>
      <c r="M18" s="10">
        <v>5.3</v>
      </c>
      <c r="N18">
        <v>5.3</v>
      </c>
    </row>
    <row r="19" spans="2:14" ht="12">
      <c r="B19" t="s">
        <v>66</v>
      </c>
      <c r="C19" t="s">
        <v>2</v>
      </c>
      <c r="D19" s="10">
        <v>3.3</v>
      </c>
      <c r="E19" s="10">
        <v>1</v>
      </c>
      <c r="F19" s="10">
        <v>2</v>
      </c>
      <c r="G19" s="10">
        <v>2</v>
      </c>
      <c r="H19" s="10">
        <v>2</v>
      </c>
      <c r="I19" s="10">
        <v>2</v>
      </c>
      <c r="J19" s="10">
        <v>1</v>
      </c>
      <c r="K19" s="10">
        <v>1.6</v>
      </c>
      <c r="L19" s="10">
        <v>1</v>
      </c>
      <c r="M19" s="10">
        <v>1.4</v>
      </c>
      <c r="N19">
        <v>1.4</v>
      </c>
    </row>
    <row r="20" spans="3:14" ht="12">
      <c r="C20" t="s">
        <v>3</v>
      </c>
      <c r="D20" s="10">
        <v>1.8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0.8</v>
      </c>
      <c r="L20" s="10">
        <v>1</v>
      </c>
      <c r="M20" s="10">
        <v>1.4</v>
      </c>
      <c r="N20">
        <v>1.4</v>
      </c>
    </row>
    <row r="21" spans="2:14" ht="12">
      <c r="B21" t="s">
        <v>67</v>
      </c>
      <c r="C21" t="s">
        <v>2</v>
      </c>
      <c r="D21" s="10">
        <v>11.3</v>
      </c>
      <c r="E21" s="10">
        <v>13.9</v>
      </c>
      <c r="F21" s="10">
        <v>9.3</v>
      </c>
      <c r="G21" s="10">
        <v>11.7</v>
      </c>
      <c r="H21" s="10">
        <v>12.1</v>
      </c>
      <c r="I21" s="10">
        <v>8.7</v>
      </c>
      <c r="J21" s="10">
        <v>11.3</v>
      </c>
      <c r="K21" s="10">
        <v>15.2</v>
      </c>
      <c r="L21" s="10">
        <v>20.5</v>
      </c>
      <c r="M21" s="10">
        <v>18.8</v>
      </c>
      <c r="N21">
        <v>19.4</v>
      </c>
    </row>
    <row r="22" spans="3:14" ht="12">
      <c r="C22" t="s">
        <v>3</v>
      </c>
      <c r="D22" s="10">
        <v>3</v>
      </c>
      <c r="E22" s="10">
        <v>5</v>
      </c>
      <c r="F22" s="10">
        <v>3.7</v>
      </c>
      <c r="G22" s="10">
        <v>3.7</v>
      </c>
      <c r="H22" s="10">
        <v>3.3</v>
      </c>
      <c r="I22" s="10">
        <v>3.4</v>
      </c>
      <c r="J22" s="10">
        <v>4.5</v>
      </c>
      <c r="K22" s="10">
        <v>5.4</v>
      </c>
      <c r="L22" s="10">
        <v>7.1</v>
      </c>
      <c r="M22" s="10">
        <v>7.5</v>
      </c>
      <c r="N22">
        <v>8.1</v>
      </c>
    </row>
    <row r="23" spans="2:14" ht="12">
      <c r="B23" t="s">
        <v>68</v>
      </c>
      <c r="C23" t="s">
        <v>2</v>
      </c>
      <c r="D23" s="10">
        <v>64.6</v>
      </c>
      <c r="E23" s="10">
        <v>72.9</v>
      </c>
      <c r="F23" s="10">
        <v>80.9</v>
      </c>
      <c r="G23" s="10">
        <v>77.8</v>
      </c>
      <c r="H23" s="10">
        <v>72.9</v>
      </c>
      <c r="I23" s="10">
        <v>77.9</v>
      </c>
      <c r="J23" s="10">
        <v>71.1</v>
      </c>
      <c r="K23" s="10">
        <v>74.3</v>
      </c>
      <c r="L23" s="10">
        <v>82.2</v>
      </c>
      <c r="M23" s="10">
        <v>87.5</v>
      </c>
      <c r="N23">
        <v>88.1</v>
      </c>
    </row>
    <row r="24" spans="3:14" ht="12">
      <c r="C24" t="s">
        <v>3</v>
      </c>
      <c r="D24" s="10">
        <v>24.4</v>
      </c>
      <c r="E24" s="10">
        <v>30.8</v>
      </c>
      <c r="F24" s="10">
        <v>41.3</v>
      </c>
      <c r="G24" s="10">
        <v>43.1</v>
      </c>
      <c r="H24" s="10">
        <v>42.2</v>
      </c>
      <c r="I24" s="10">
        <v>40.8</v>
      </c>
      <c r="J24" s="10">
        <v>33.7</v>
      </c>
      <c r="K24" s="10">
        <v>35.1</v>
      </c>
      <c r="L24" s="10">
        <v>36.8</v>
      </c>
      <c r="M24" s="10">
        <v>37</v>
      </c>
      <c r="N24">
        <v>36.6</v>
      </c>
    </row>
    <row r="25" spans="2:14" ht="12">
      <c r="B25" t="s">
        <v>77</v>
      </c>
      <c r="C25" t="s">
        <v>2</v>
      </c>
      <c r="D25" s="10">
        <v>16.3</v>
      </c>
      <c r="E25" s="10">
        <v>17</v>
      </c>
      <c r="F25" s="10">
        <v>17.2</v>
      </c>
      <c r="G25" s="10">
        <v>18.5</v>
      </c>
      <c r="H25" s="10">
        <v>22.6</v>
      </c>
      <c r="I25" s="10">
        <v>26.6</v>
      </c>
      <c r="J25" s="10">
        <v>26.3</v>
      </c>
      <c r="K25" s="10">
        <v>26.8</v>
      </c>
      <c r="L25" s="10">
        <v>28.4</v>
      </c>
      <c r="M25" s="10">
        <v>30</v>
      </c>
      <c r="N25">
        <v>31.7</v>
      </c>
    </row>
    <row r="26" spans="3:14" ht="12">
      <c r="C26" t="s">
        <v>3</v>
      </c>
      <c r="D26" s="10">
        <v>11.1</v>
      </c>
      <c r="E26" s="10">
        <v>10.3</v>
      </c>
      <c r="F26" s="10">
        <v>8.9</v>
      </c>
      <c r="G26" s="10">
        <v>10.3</v>
      </c>
      <c r="H26" s="10">
        <v>12.6</v>
      </c>
      <c r="I26" s="10">
        <v>12.8</v>
      </c>
      <c r="J26" s="10">
        <v>14.6</v>
      </c>
      <c r="K26" s="10">
        <v>15.5</v>
      </c>
      <c r="L26" s="10">
        <v>17.2</v>
      </c>
      <c r="M26" s="10">
        <v>17.7</v>
      </c>
      <c r="N26">
        <v>19.3</v>
      </c>
    </row>
    <row r="27" spans="2:14" ht="12">
      <c r="B27" t="s">
        <v>70</v>
      </c>
      <c r="C27" t="s">
        <v>2</v>
      </c>
      <c r="D27" s="10">
        <v>6</v>
      </c>
      <c r="E27" s="10">
        <v>6</v>
      </c>
      <c r="F27" s="10">
        <v>2</v>
      </c>
      <c r="G27" s="10">
        <v>3</v>
      </c>
      <c r="H27" s="10">
        <v>1</v>
      </c>
      <c r="I27" s="10">
        <v>3</v>
      </c>
      <c r="J27" s="10">
        <v>3</v>
      </c>
      <c r="K27" s="10">
        <v>2</v>
      </c>
      <c r="L27" s="10">
        <v>2</v>
      </c>
      <c r="M27" s="10">
        <v>1.6</v>
      </c>
      <c r="N27">
        <v>1.4</v>
      </c>
    </row>
    <row r="28" spans="3:14" ht="12">
      <c r="C28" t="s">
        <v>3</v>
      </c>
      <c r="D28" s="10">
        <v>4</v>
      </c>
      <c r="E28" s="10">
        <v>3</v>
      </c>
      <c r="F28" s="10">
        <v>1</v>
      </c>
      <c r="G28" s="10">
        <v>1</v>
      </c>
      <c r="H28" s="10">
        <v>1</v>
      </c>
      <c r="I28" s="10">
        <v>1</v>
      </c>
      <c r="J28" s="10">
        <v>1</v>
      </c>
      <c r="K28" s="10">
        <v>1</v>
      </c>
      <c r="L28" s="10">
        <v>1</v>
      </c>
      <c r="M28" s="10">
        <v>1</v>
      </c>
      <c r="N28">
        <v>1</v>
      </c>
    </row>
    <row r="29" spans="2:14" ht="12">
      <c r="B29" t="s">
        <v>78</v>
      </c>
      <c r="C29" t="s">
        <v>2</v>
      </c>
      <c r="D29" s="10">
        <v>121.9</v>
      </c>
      <c r="E29" s="10">
        <v>131.7</v>
      </c>
      <c r="F29" s="10">
        <v>137</v>
      </c>
      <c r="G29" s="10">
        <v>138</v>
      </c>
      <c r="H29" s="10">
        <v>134.8</v>
      </c>
      <c r="I29" s="10">
        <v>146.6</v>
      </c>
      <c r="J29" s="10">
        <v>141.1</v>
      </c>
      <c r="K29" s="10">
        <v>148.4</v>
      </c>
      <c r="L29" s="10">
        <v>163.7</v>
      </c>
      <c r="M29" s="10">
        <v>171.9</v>
      </c>
      <c r="N29">
        <v>175.2</v>
      </c>
    </row>
    <row r="30" spans="3:14" ht="12">
      <c r="C30" t="s">
        <v>3</v>
      </c>
      <c r="D30" s="10">
        <v>46.4</v>
      </c>
      <c r="E30" s="10">
        <v>51</v>
      </c>
      <c r="F30" s="10">
        <v>59.1</v>
      </c>
      <c r="G30" s="10">
        <v>61.6</v>
      </c>
      <c r="H30" s="10">
        <v>63.4</v>
      </c>
      <c r="I30" s="10">
        <v>62.3</v>
      </c>
      <c r="J30" s="10">
        <v>58.1</v>
      </c>
      <c r="K30" s="10">
        <v>62.1</v>
      </c>
      <c r="L30" s="10">
        <v>67.9</v>
      </c>
      <c r="M30" s="10">
        <v>70</v>
      </c>
      <c r="N30">
        <v>71.8</v>
      </c>
    </row>
    <row r="31" spans="1:14" ht="12">
      <c r="A31" t="s">
        <v>7</v>
      </c>
      <c r="B31" t="s">
        <v>63</v>
      </c>
      <c r="C31" t="s">
        <v>2</v>
      </c>
      <c r="D31" s="10">
        <v>46.7</v>
      </c>
      <c r="E31" s="10">
        <v>48.4</v>
      </c>
      <c r="F31" s="10">
        <v>48.4</v>
      </c>
      <c r="G31" s="10">
        <v>49.4</v>
      </c>
      <c r="H31" s="10">
        <v>48.7</v>
      </c>
      <c r="I31" s="10">
        <v>45.6</v>
      </c>
      <c r="J31" s="10">
        <v>50.3</v>
      </c>
      <c r="K31" s="10">
        <v>51.9</v>
      </c>
      <c r="L31" s="10">
        <v>53.3</v>
      </c>
      <c r="M31" s="10">
        <v>55.4</v>
      </c>
      <c r="N31">
        <v>58.5</v>
      </c>
    </row>
    <row r="32" spans="3:14" ht="12">
      <c r="C32" t="s">
        <v>3</v>
      </c>
      <c r="D32" s="10">
        <v>8.3</v>
      </c>
      <c r="E32" s="10">
        <v>9.3</v>
      </c>
      <c r="F32" s="10">
        <v>9.7</v>
      </c>
      <c r="G32" s="10">
        <v>10</v>
      </c>
      <c r="H32" s="10">
        <v>10</v>
      </c>
      <c r="I32" s="10">
        <v>10</v>
      </c>
      <c r="J32" s="10">
        <v>13.7</v>
      </c>
      <c r="K32" s="10">
        <v>14.1</v>
      </c>
      <c r="L32" s="10">
        <v>15.5</v>
      </c>
      <c r="M32" s="10">
        <v>18.5</v>
      </c>
      <c r="N32">
        <v>22.2</v>
      </c>
    </row>
    <row r="33" spans="2:14" ht="12">
      <c r="B33" t="s">
        <v>66</v>
      </c>
      <c r="C33" t="s">
        <v>2</v>
      </c>
      <c r="D33" s="10">
        <v>10.4</v>
      </c>
      <c r="E33" s="10">
        <v>7.7</v>
      </c>
      <c r="F33" s="10">
        <v>7.7</v>
      </c>
      <c r="G33" s="10">
        <v>9.8</v>
      </c>
      <c r="H33" s="10">
        <v>10.3</v>
      </c>
      <c r="I33" s="10">
        <v>10.3</v>
      </c>
      <c r="J33" s="10">
        <v>7.8</v>
      </c>
      <c r="K33" s="10">
        <v>7.1</v>
      </c>
      <c r="L33" s="10">
        <v>6</v>
      </c>
      <c r="M33" s="10">
        <v>4.7</v>
      </c>
      <c r="N33">
        <v>4</v>
      </c>
    </row>
    <row r="34" spans="3:14" ht="12">
      <c r="C34" t="s">
        <v>3</v>
      </c>
      <c r="D34" s="10">
        <v>6.9</v>
      </c>
      <c r="E34" s="10">
        <v>4.7</v>
      </c>
      <c r="F34" s="10">
        <v>4.2</v>
      </c>
      <c r="G34" s="10">
        <v>6</v>
      </c>
      <c r="H34" s="10">
        <v>5.5</v>
      </c>
      <c r="I34" s="10">
        <v>5.5</v>
      </c>
      <c r="J34" s="10">
        <v>4</v>
      </c>
      <c r="K34" s="10">
        <v>3.6</v>
      </c>
      <c r="L34" s="10">
        <v>3.3</v>
      </c>
      <c r="M34" s="10">
        <v>2.7</v>
      </c>
      <c r="N34">
        <v>2</v>
      </c>
    </row>
    <row r="35" spans="2:14" ht="12">
      <c r="B35" t="s">
        <v>67</v>
      </c>
      <c r="C35" t="s">
        <v>2</v>
      </c>
      <c r="D35" s="10">
        <v>55.2</v>
      </c>
      <c r="E35" s="10">
        <v>65.5</v>
      </c>
      <c r="F35" s="10">
        <v>64.9</v>
      </c>
      <c r="G35" s="10">
        <v>60.4</v>
      </c>
      <c r="H35" s="10">
        <v>60.9</v>
      </c>
      <c r="I35" s="10">
        <v>63.5</v>
      </c>
      <c r="J35" s="10">
        <v>72.4</v>
      </c>
      <c r="K35" s="10">
        <v>78</v>
      </c>
      <c r="L35" s="10">
        <v>86.8</v>
      </c>
      <c r="M35" s="10">
        <v>89</v>
      </c>
      <c r="N35">
        <v>90.6</v>
      </c>
    </row>
    <row r="36" spans="3:14" ht="12">
      <c r="C36" t="s">
        <v>3</v>
      </c>
      <c r="D36" s="10">
        <v>22.4</v>
      </c>
      <c r="E36" s="10">
        <v>25.4</v>
      </c>
      <c r="F36" s="10">
        <v>26.5</v>
      </c>
      <c r="G36" s="10">
        <v>26</v>
      </c>
      <c r="H36" s="10">
        <v>25.8</v>
      </c>
      <c r="I36" s="10">
        <v>24.5</v>
      </c>
      <c r="J36" s="10">
        <v>30.2</v>
      </c>
      <c r="K36" s="10">
        <v>35.8</v>
      </c>
      <c r="L36" s="10">
        <v>40.1</v>
      </c>
      <c r="M36" s="10">
        <v>38.5</v>
      </c>
      <c r="N36">
        <v>38.1</v>
      </c>
    </row>
    <row r="37" spans="2:14" ht="12">
      <c r="B37" t="s">
        <v>68</v>
      </c>
      <c r="C37" t="s">
        <v>2</v>
      </c>
      <c r="D37" s="10">
        <v>118.3</v>
      </c>
      <c r="E37" s="10">
        <v>114.6</v>
      </c>
      <c r="F37" s="10">
        <v>120</v>
      </c>
      <c r="G37" s="10">
        <v>113.3</v>
      </c>
      <c r="H37" s="10">
        <v>103.3</v>
      </c>
      <c r="I37" s="10">
        <v>109.8</v>
      </c>
      <c r="J37" s="10">
        <v>109.2</v>
      </c>
      <c r="K37" s="10">
        <v>116.5</v>
      </c>
      <c r="L37" s="10">
        <v>123.9</v>
      </c>
      <c r="M37" s="10">
        <v>124.2</v>
      </c>
      <c r="N37">
        <v>133.9</v>
      </c>
    </row>
    <row r="38" spans="3:14" ht="12">
      <c r="C38" t="s">
        <v>3</v>
      </c>
      <c r="D38" s="10">
        <v>58.4</v>
      </c>
      <c r="E38" s="10">
        <v>58.1</v>
      </c>
      <c r="F38" s="10">
        <v>56.6</v>
      </c>
      <c r="G38" s="10">
        <v>57.3</v>
      </c>
      <c r="H38" s="10">
        <v>50.3</v>
      </c>
      <c r="I38" s="10">
        <v>57.5</v>
      </c>
      <c r="J38" s="10">
        <v>57.1</v>
      </c>
      <c r="K38" s="10">
        <v>57.7</v>
      </c>
      <c r="L38" s="10">
        <v>64.2</v>
      </c>
      <c r="M38" s="10">
        <v>73.8</v>
      </c>
      <c r="N38">
        <v>83.7</v>
      </c>
    </row>
    <row r="39" spans="2:14" ht="12">
      <c r="B39" t="s">
        <v>77</v>
      </c>
      <c r="C39" t="s">
        <v>2</v>
      </c>
      <c r="D39" s="10">
        <v>20.9</v>
      </c>
      <c r="E39" s="10">
        <v>20.5</v>
      </c>
      <c r="F39" s="10">
        <v>21.2</v>
      </c>
      <c r="G39" s="10">
        <v>25.8</v>
      </c>
      <c r="H39" s="10">
        <v>32.4</v>
      </c>
      <c r="I39" s="10">
        <v>35.2</v>
      </c>
      <c r="J39" s="10">
        <v>37</v>
      </c>
      <c r="K39" s="10">
        <v>35.9</v>
      </c>
      <c r="L39" s="10">
        <v>41.7</v>
      </c>
      <c r="M39" s="10">
        <v>43.2</v>
      </c>
      <c r="N39">
        <v>42.1</v>
      </c>
    </row>
    <row r="40" spans="3:14" ht="12">
      <c r="C40" t="s">
        <v>3</v>
      </c>
      <c r="D40" s="10">
        <v>13.7</v>
      </c>
      <c r="E40" s="10">
        <v>14.1</v>
      </c>
      <c r="F40" s="10">
        <v>15.3</v>
      </c>
      <c r="G40" s="10">
        <v>18.7</v>
      </c>
      <c r="H40" s="10">
        <v>22.4</v>
      </c>
      <c r="I40" s="10">
        <v>21.6</v>
      </c>
      <c r="J40" s="10">
        <v>22.4</v>
      </c>
      <c r="K40" s="10">
        <v>22.8</v>
      </c>
      <c r="L40" s="10">
        <v>26.4</v>
      </c>
      <c r="M40" s="10">
        <v>26.3</v>
      </c>
      <c r="N40">
        <v>25.5</v>
      </c>
    </row>
    <row r="41" spans="2:14" ht="12">
      <c r="B41" t="s">
        <v>70</v>
      </c>
      <c r="C41" t="s">
        <v>2</v>
      </c>
      <c r="D41" s="10">
        <v>1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>
        <v>0</v>
      </c>
    </row>
    <row r="42" spans="3:14" ht="12">
      <c r="C42" t="s">
        <v>3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>
        <v>0</v>
      </c>
    </row>
    <row r="43" spans="2:14" ht="12">
      <c r="B43" t="s">
        <v>78</v>
      </c>
      <c r="C43" t="s">
        <v>2</v>
      </c>
      <c r="D43" s="10">
        <v>252.4</v>
      </c>
      <c r="E43" s="10">
        <v>256.6</v>
      </c>
      <c r="F43" s="10">
        <v>262.1</v>
      </c>
      <c r="G43" s="10">
        <v>258.7</v>
      </c>
      <c r="H43" s="10">
        <v>255.7</v>
      </c>
      <c r="I43" s="10">
        <v>264.3</v>
      </c>
      <c r="J43" s="10">
        <v>276.7</v>
      </c>
      <c r="K43" s="10">
        <v>289.4</v>
      </c>
      <c r="L43" s="10">
        <v>311.7</v>
      </c>
      <c r="M43" s="10">
        <v>316.5</v>
      </c>
      <c r="N43">
        <v>329.1</v>
      </c>
    </row>
    <row r="44" spans="3:14" ht="12">
      <c r="C44" t="s">
        <v>3</v>
      </c>
      <c r="D44" s="10">
        <v>109.7</v>
      </c>
      <c r="E44" s="10">
        <v>111.5</v>
      </c>
      <c r="F44" s="10">
        <v>112.2</v>
      </c>
      <c r="G44" s="10">
        <v>117.9</v>
      </c>
      <c r="H44" s="10">
        <v>113.9</v>
      </c>
      <c r="I44" s="10">
        <v>119.1</v>
      </c>
      <c r="J44" s="10">
        <v>127.4</v>
      </c>
      <c r="K44" s="10">
        <v>134</v>
      </c>
      <c r="L44" s="10">
        <v>149.5</v>
      </c>
      <c r="M44" s="10">
        <v>159.8</v>
      </c>
      <c r="N44">
        <v>171.6</v>
      </c>
    </row>
    <row r="45" spans="1:14" ht="12">
      <c r="A45" t="s">
        <v>8</v>
      </c>
      <c r="B45" t="s">
        <v>63</v>
      </c>
      <c r="C45" t="s">
        <v>2</v>
      </c>
      <c r="D45" s="10">
        <v>33</v>
      </c>
      <c r="E45" s="10">
        <v>33</v>
      </c>
      <c r="F45" s="10">
        <v>38.5</v>
      </c>
      <c r="G45" s="10">
        <v>38.7</v>
      </c>
      <c r="H45" s="10">
        <v>36</v>
      </c>
      <c r="I45" s="10">
        <v>36.3</v>
      </c>
      <c r="J45" s="10">
        <v>38.1</v>
      </c>
      <c r="K45" s="10">
        <v>38.5</v>
      </c>
      <c r="L45" s="10">
        <v>40.3</v>
      </c>
      <c r="M45" s="10">
        <v>41.1</v>
      </c>
      <c r="N45">
        <v>43.9</v>
      </c>
    </row>
    <row r="46" spans="3:14" ht="12">
      <c r="C46" t="s">
        <v>3</v>
      </c>
      <c r="D46" s="10">
        <v>6.7</v>
      </c>
      <c r="E46" s="10">
        <v>6.4</v>
      </c>
      <c r="F46" s="10">
        <v>9.4</v>
      </c>
      <c r="G46" s="10">
        <v>9.9</v>
      </c>
      <c r="H46" s="10">
        <v>10.2</v>
      </c>
      <c r="I46" s="10">
        <v>12.5</v>
      </c>
      <c r="J46" s="10">
        <v>13.5</v>
      </c>
      <c r="K46" s="10">
        <v>14.8</v>
      </c>
      <c r="L46" s="10">
        <v>16.2</v>
      </c>
      <c r="M46" s="10">
        <v>14.6</v>
      </c>
      <c r="N46">
        <v>14.4</v>
      </c>
    </row>
    <row r="47" spans="2:14" ht="12">
      <c r="B47" t="s">
        <v>66</v>
      </c>
      <c r="C47" t="s">
        <v>2</v>
      </c>
      <c r="D47" s="10">
        <v>5.1</v>
      </c>
      <c r="E47" s="10">
        <v>3.5</v>
      </c>
      <c r="F47" s="10">
        <v>4.5</v>
      </c>
      <c r="G47" s="10">
        <v>4.5</v>
      </c>
      <c r="H47" s="10">
        <v>4.5</v>
      </c>
      <c r="I47" s="10">
        <v>6.2</v>
      </c>
      <c r="J47" s="10">
        <v>7.2</v>
      </c>
      <c r="K47" s="10">
        <v>5.4</v>
      </c>
      <c r="L47" s="10">
        <v>4.7</v>
      </c>
      <c r="M47" s="10">
        <v>6.4</v>
      </c>
      <c r="N47">
        <v>7</v>
      </c>
    </row>
    <row r="48" spans="3:14" ht="12">
      <c r="C48" t="s">
        <v>3</v>
      </c>
      <c r="D48" s="10">
        <v>2.6</v>
      </c>
      <c r="E48" s="10">
        <v>1</v>
      </c>
      <c r="F48" s="10">
        <v>2.5</v>
      </c>
      <c r="G48" s="10">
        <v>1.7</v>
      </c>
      <c r="H48" s="10">
        <v>1.7</v>
      </c>
      <c r="I48" s="10">
        <v>3.2</v>
      </c>
      <c r="J48" s="10">
        <v>3.2</v>
      </c>
      <c r="K48" s="10">
        <v>1.7</v>
      </c>
      <c r="L48" s="10">
        <v>1.2</v>
      </c>
      <c r="M48" s="10">
        <v>2</v>
      </c>
      <c r="N48">
        <v>2.8</v>
      </c>
    </row>
    <row r="49" spans="2:14" ht="12">
      <c r="B49" t="s">
        <v>67</v>
      </c>
      <c r="C49" t="s">
        <v>2</v>
      </c>
      <c r="D49" s="10">
        <v>22.3</v>
      </c>
      <c r="E49" s="10">
        <v>32.1</v>
      </c>
      <c r="F49" s="10">
        <v>37.4</v>
      </c>
      <c r="G49" s="10">
        <v>38.7</v>
      </c>
      <c r="H49" s="10">
        <v>40.9</v>
      </c>
      <c r="I49" s="10">
        <v>47.8</v>
      </c>
      <c r="J49" s="10">
        <v>48.6</v>
      </c>
      <c r="K49" s="10">
        <v>51.7</v>
      </c>
      <c r="L49" s="10">
        <v>54.5</v>
      </c>
      <c r="M49" s="10">
        <v>53.4</v>
      </c>
      <c r="N49">
        <v>55.6</v>
      </c>
    </row>
    <row r="50" spans="3:14" ht="12">
      <c r="C50" t="s">
        <v>3</v>
      </c>
      <c r="D50" s="10">
        <v>8.4</v>
      </c>
      <c r="E50" s="10">
        <v>13.9</v>
      </c>
      <c r="F50" s="10">
        <v>17.3</v>
      </c>
      <c r="G50" s="10">
        <v>17.9</v>
      </c>
      <c r="H50" s="10">
        <v>18.9</v>
      </c>
      <c r="I50" s="10">
        <v>20.4</v>
      </c>
      <c r="J50" s="10">
        <v>18.7</v>
      </c>
      <c r="K50" s="10">
        <v>19.4</v>
      </c>
      <c r="L50" s="10">
        <v>20.9</v>
      </c>
      <c r="M50" s="10">
        <v>20.8</v>
      </c>
      <c r="N50">
        <v>22.3</v>
      </c>
    </row>
    <row r="51" spans="2:14" ht="12">
      <c r="B51" t="s">
        <v>68</v>
      </c>
      <c r="C51" t="s">
        <v>2</v>
      </c>
      <c r="D51" s="10">
        <v>95.3</v>
      </c>
      <c r="E51" s="10">
        <v>103.3</v>
      </c>
      <c r="F51" s="10">
        <v>135.2</v>
      </c>
      <c r="G51" s="10">
        <v>143.7</v>
      </c>
      <c r="H51" s="10">
        <v>128.6</v>
      </c>
      <c r="I51" s="10">
        <v>136</v>
      </c>
      <c r="J51" s="10">
        <v>158.5</v>
      </c>
      <c r="K51" s="10">
        <v>153.7</v>
      </c>
      <c r="L51" s="10">
        <v>171.6</v>
      </c>
      <c r="M51" s="10">
        <v>170.5</v>
      </c>
      <c r="N51">
        <v>176.1</v>
      </c>
    </row>
    <row r="52" spans="3:14" ht="12">
      <c r="C52" t="s">
        <v>3</v>
      </c>
      <c r="D52" s="10">
        <v>46.6</v>
      </c>
      <c r="E52" s="10">
        <v>53.7</v>
      </c>
      <c r="F52" s="10">
        <v>69.3</v>
      </c>
      <c r="G52" s="10">
        <v>78.5</v>
      </c>
      <c r="H52" s="10">
        <v>71</v>
      </c>
      <c r="I52" s="10">
        <v>69.9</v>
      </c>
      <c r="J52" s="10">
        <v>81.1</v>
      </c>
      <c r="K52" s="10">
        <v>79.8</v>
      </c>
      <c r="L52" s="10">
        <v>97.7</v>
      </c>
      <c r="M52" s="10">
        <v>101.4</v>
      </c>
      <c r="N52">
        <v>104.2</v>
      </c>
    </row>
    <row r="53" spans="2:14" ht="12">
      <c r="B53" t="s">
        <v>77</v>
      </c>
      <c r="C53" t="s">
        <v>2</v>
      </c>
      <c r="D53" s="10">
        <v>22.6</v>
      </c>
      <c r="E53" s="10">
        <v>27.4</v>
      </c>
      <c r="F53" s="10">
        <v>34.4</v>
      </c>
      <c r="G53" s="10">
        <v>36.1</v>
      </c>
      <c r="H53" s="10">
        <v>42.7</v>
      </c>
      <c r="I53" s="10">
        <v>60.9</v>
      </c>
      <c r="J53" s="10">
        <v>57.9</v>
      </c>
      <c r="K53" s="10">
        <v>47.2</v>
      </c>
      <c r="L53" s="10">
        <v>42.8</v>
      </c>
      <c r="M53" s="10">
        <v>43.9</v>
      </c>
      <c r="N53">
        <v>48.5</v>
      </c>
    </row>
    <row r="54" spans="3:14" ht="12">
      <c r="C54" t="s">
        <v>3</v>
      </c>
      <c r="D54" s="10">
        <v>19</v>
      </c>
      <c r="E54" s="10">
        <v>23.2</v>
      </c>
      <c r="F54" s="10">
        <v>30.2</v>
      </c>
      <c r="G54" s="10">
        <v>30.3</v>
      </c>
      <c r="H54" s="10">
        <v>35</v>
      </c>
      <c r="I54" s="10">
        <v>45.5</v>
      </c>
      <c r="J54" s="10">
        <v>44</v>
      </c>
      <c r="K54" s="10">
        <v>38.9</v>
      </c>
      <c r="L54" s="10">
        <v>35.8</v>
      </c>
      <c r="M54" s="10">
        <v>37.6</v>
      </c>
      <c r="N54">
        <v>39.6</v>
      </c>
    </row>
    <row r="55" spans="2:14" ht="12">
      <c r="B55" t="s">
        <v>70</v>
      </c>
      <c r="C55" t="s">
        <v>2</v>
      </c>
      <c r="D55" s="10">
        <v>3.5</v>
      </c>
      <c r="E55" s="10">
        <v>2</v>
      </c>
      <c r="F55" s="10">
        <v>2.5</v>
      </c>
      <c r="G55" s="10">
        <v>4</v>
      </c>
      <c r="H55" s="10">
        <v>2.5</v>
      </c>
      <c r="I55" s="10">
        <v>2.5</v>
      </c>
      <c r="J55" s="10">
        <v>2.5</v>
      </c>
      <c r="K55" s="10">
        <v>2.8</v>
      </c>
      <c r="L55" s="10">
        <v>2.1</v>
      </c>
      <c r="M55" s="10">
        <v>1.9</v>
      </c>
      <c r="N55">
        <v>4</v>
      </c>
    </row>
    <row r="56" spans="3:14" ht="12">
      <c r="C56" t="s">
        <v>3</v>
      </c>
      <c r="D56" s="10">
        <v>3.5</v>
      </c>
      <c r="E56" s="10">
        <v>2</v>
      </c>
      <c r="F56" s="10">
        <v>1</v>
      </c>
      <c r="G56" s="10">
        <v>2.5</v>
      </c>
      <c r="H56" s="10">
        <v>2.5</v>
      </c>
      <c r="I56" s="10">
        <v>2.5</v>
      </c>
      <c r="J56" s="10">
        <v>2.5</v>
      </c>
      <c r="K56" s="10">
        <v>2.5</v>
      </c>
      <c r="L56" s="10">
        <v>1.7</v>
      </c>
      <c r="M56" s="10">
        <v>1.9</v>
      </c>
      <c r="N56">
        <v>3</v>
      </c>
    </row>
    <row r="57" spans="2:14" ht="12">
      <c r="B57" t="s">
        <v>78</v>
      </c>
      <c r="C57" t="s">
        <v>2</v>
      </c>
      <c r="D57" s="10">
        <v>181.8</v>
      </c>
      <c r="E57" s="10">
        <v>201.3</v>
      </c>
      <c r="F57" s="10">
        <v>252.6</v>
      </c>
      <c r="G57" s="10">
        <v>265.6</v>
      </c>
      <c r="H57" s="10">
        <v>255.1</v>
      </c>
      <c r="I57" s="10">
        <v>289.6</v>
      </c>
      <c r="J57" s="10">
        <v>312.8</v>
      </c>
      <c r="K57" s="10">
        <v>299.5</v>
      </c>
      <c r="L57" s="10">
        <v>316</v>
      </c>
      <c r="M57" s="10">
        <v>317.1</v>
      </c>
      <c r="N57">
        <v>335.2</v>
      </c>
    </row>
    <row r="58" spans="3:14" ht="12">
      <c r="C58" t="s">
        <v>3</v>
      </c>
      <c r="D58" s="10">
        <v>86.7</v>
      </c>
      <c r="E58" s="10">
        <v>100.2</v>
      </c>
      <c r="F58" s="10">
        <v>129.7</v>
      </c>
      <c r="G58" s="10">
        <v>140.8</v>
      </c>
      <c r="H58" s="10">
        <v>139.2</v>
      </c>
      <c r="I58" s="10">
        <v>153.9</v>
      </c>
      <c r="J58" s="10">
        <v>162.9</v>
      </c>
      <c r="K58" s="10">
        <v>157.1</v>
      </c>
      <c r="L58" s="10">
        <v>173.4</v>
      </c>
      <c r="M58" s="10">
        <v>178.3</v>
      </c>
      <c r="N58">
        <v>186.4</v>
      </c>
    </row>
    <row r="59" spans="1:14" ht="12">
      <c r="A59" t="s">
        <v>9</v>
      </c>
      <c r="B59" t="s">
        <v>63</v>
      </c>
      <c r="C59" t="s">
        <v>2</v>
      </c>
      <c r="D59" s="10">
        <v>37.5</v>
      </c>
      <c r="E59" s="10">
        <v>39</v>
      </c>
      <c r="F59" s="10">
        <v>39.5</v>
      </c>
      <c r="G59" s="10">
        <v>42.3</v>
      </c>
      <c r="H59" s="10">
        <v>42.2</v>
      </c>
      <c r="I59" s="10">
        <v>37.8</v>
      </c>
      <c r="J59" s="10">
        <v>41.8</v>
      </c>
      <c r="K59" s="10">
        <v>39.6</v>
      </c>
      <c r="L59" s="10">
        <v>41.7</v>
      </c>
      <c r="M59" s="10">
        <v>43.5</v>
      </c>
      <c r="N59">
        <v>45.1</v>
      </c>
    </row>
    <row r="60" spans="3:14" ht="12">
      <c r="C60" t="s">
        <v>3</v>
      </c>
      <c r="D60" s="10">
        <v>5</v>
      </c>
      <c r="E60" s="10">
        <v>5</v>
      </c>
      <c r="F60" s="10">
        <v>5</v>
      </c>
      <c r="G60" s="10">
        <v>7</v>
      </c>
      <c r="H60" s="10">
        <v>7</v>
      </c>
      <c r="I60" s="10">
        <v>6.4</v>
      </c>
      <c r="J60" s="10">
        <v>7.4</v>
      </c>
      <c r="K60" s="10">
        <v>6.9</v>
      </c>
      <c r="L60" s="10">
        <v>9.2</v>
      </c>
      <c r="M60" s="10">
        <v>9.8</v>
      </c>
      <c r="N60">
        <v>9.5</v>
      </c>
    </row>
    <row r="61" spans="2:14" ht="12">
      <c r="B61" t="s">
        <v>66</v>
      </c>
      <c r="C61" t="s">
        <v>2</v>
      </c>
      <c r="D61" s="10">
        <v>15.3</v>
      </c>
      <c r="E61" s="10">
        <v>17.2</v>
      </c>
      <c r="F61" s="10">
        <v>17.8</v>
      </c>
      <c r="G61" s="10">
        <v>17</v>
      </c>
      <c r="H61" s="10">
        <v>15</v>
      </c>
      <c r="I61" s="10">
        <v>14</v>
      </c>
      <c r="J61" s="10">
        <v>16</v>
      </c>
      <c r="K61" s="10">
        <v>14.1</v>
      </c>
      <c r="L61" s="10">
        <v>16.8</v>
      </c>
      <c r="M61" s="10">
        <v>20</v>
      </c>
      <c r="N61">
        <v>22.2</v>
      </c>
    </row>
    <row r="62" spans="3:14" ht="12">
      <c r="C62" t="s">
        <v>3</v>
      </c>
      <c r="D62" s="10">
        <v>3</v>
      </c>
      <c r="E62" s="10">
        <v>3</v>
      </c>
      <c r="F62" s="10">
        <v>6</v>
      </c>
      <c r="G62" s="10">
        <v>7</v>
      </c>
      <c r="H62" s="10">
        <v>5</v>
      </c>
      <c r="I62" s="10">
        <v>4</v>
      </c>
      <c r="J62" s="10">
        <v>8</v>
      </c>
      <c r="K62" s="10">
        <v>7.5</v>
      </c>
      <c r="L62" s="10">
        <v>8.9</v>
      </c>
      <c r="M62" s="10">
        <v>8.7</v>
      </c>
      <c r="N62">
        <v>9.4</v>
      </c>
    </row>
    <row r="63" spans="2:14" ht="12">
      <c r="B63" t="s">
        <v>67</v>
      </c>
      <c r="C63" t="s">
        <v>2</v>
      </c>
      <c r="D63" s="10">
        <v>11</v>
      </c>
      <c r="E63" s="10">
        <v>10.4</v>
      </c>
      <c r="F63" s="10">
        <v>12.1</v>
      </c>
      <c r="G63" s="10">
        <v>12.9</v>
      </c>
      <c r="H63" s="10">
        <v>12.8</v>
      </c>
      <c r="I63" s="10">
        <v>11.5</v>
      </c>
      <c r="J63" s="10">
        <v>16.5</v>
      </c>
      <c r="K63" s="10">
        <v>17.3</v>
      </c>
      <c r="L63" s="10">
        <v>15.4</v>
      </c>
      <c r="M63" s="10">
        <v>16.2</v>
      </c>
      <c r="N63">
        <v>17.6</v>
      </c>
    </row>
    <row r="64" spans="3:14" ht="12">
      <c r="C64" t="s">
        <v>3</v>
      </c>
      <c r="D64" s="10">
        <v>4.9</v>
      </c>
      <c r="E64" s="10">
        <v>3.9</v>
      </c>
      <c r="F64" s="10">
        <v>5.1</v>
      </c>
      <c r="G64" s="10">
        <v>4.5</v>
      </c>
      <c r="H64" s="10">
        <v>3.6</v>
      </c>
      <c r="I64" s="10">
        <v>3.8</v>
      </c>
      <c r="J64" s="10">
        <v>2.2</v>
      </c>
      <c r="K64" s="10">
        <v>3.6</v>
      </c>
      <c r="L64" s="10">
        <v>3.4</v>
      </c>
      <c r="M64" s="10">
        <v>3.7</v>
      </c>
      <c r="N64">
        <v>4.2</v>
      </c>
    </row>
    <row r="65" spans="2:14" ht="12">
      <c r="B65" t="s">
        <v>68</v>
      </c>
      <c r="C65" t="s">
        <v>2</v>
      </c>
      <c r="D65" s="10">
        <v>92.1</v>
      </c>
      <c r="E65" s="10">
        <v>104</v>
      </c>
      <c r="F65" s="10">
        <v>121.5</v>
      </c>
      <c r="G65" s="10">
        <v>115.4</v>
      </c>
      <c r="H65" s="10">
        <v>107.1</v>
      </c>
      <c r="I65" s="10">
        <v>107.8</v>
      </c>
      <c r="J65" s="10">
        <v>116</v>
      </c>
      <c r="K65" s="10">
        <v>113.3</v>
      </c>
      <c r="L65" s="10">
        <v>116.6</v>
      </c>
      <c r="M65" s="10">
        <v>125.7</v>
      </c>
      <c r="N65">
        <v>140.4</v>
      </c>
    </row>
    <row r="66" spans="3:14" ht="12">
      <c r="C66" t="s">
        <v>3</v>
      </c>
      <c r="D66" s="10">
        <v>29.7</v>
      </c>
      <c r="E66" s="10">
        <v>32.3</v>
      </c>
      <c r="F66" s="10">
        <v>37.3</v>
      </c>
      <c r="G66" s="10">
        <v>35.9</v>
      </c>
      <c r="H66" s="10">
        <v>36.8</v>
      </c>
      <c r="I66" s="10">
        <v>30.3</v>
      </c>
      <c r="J66" s="10">
        <v>33.9</v>
      </c>
      <c r="K66" s="10">
        <v>36.9</v>
      </c>
      <c r="L66" s="10">
        <v>41.6</v>
      </c>
      <c r="M66" s="10">
        <v>48.1</v>
      </c>
      <c r="N66">
        <v>56.4</v>
      </c>
    </row>
    <row r="67" spans="2:14" ht="12">
      <c r="B67" t="s">
        <v>77</v>
      </c>
      <c r="C67" t="s">
        <v>2</v>
      </c>
      <c r="D67" s="10">
        <v>24.6</v>
      </c>
      <c r="E67" s="10">
        <v>25.9</v>
      </c>
      <c r="F67" s="10">
        <v>28.2</v>
      </c>
      <c r="G67" s="10">
        <v>29.4</v>
      </c>
      <c r="H67" s="10">
        <v>29.9</v>
      </c>
      <c r="I67" s="10">
        <v>31</v>
      </c>
      <c r="J67" s="10">
        <v>34.8</v>
      </c>
      <c r="K67" s="10">
        <v>37</v>
      </c>
      <c r="L67" s="10">
        <v>40.6</v>
      </c>
      <c r="M67" s="10">
        <v>46</v>
      </c>
      <c r="N67">
        <v>47.6</v>
      </c>
    </row>
    <row r="68" spans="3:14" ht="12">
      <c r="C68" t="s">
        <v>3</v>
      </c>
      <c r="D68" s="10">
        <v>17.9</v>
      </c>
      <c r="E68" s="10">
        <v>19.4</v>
      </c>
      <c r="F68" s="10">
        <v>20.3</v>
      </c>
      <c r="G68" s="10">
        <v>19.5</v>
      </c>
      <c r="H68" s="10">
        <v>19.9</v>
      </c>
      <c r="I68" s="10">
        <v>22.5</v>
      </c>
      <c r="J68" s="10">
        <v>24.8</v>
      </c>
      <c r="K68" s="10">
        <v>25.9</v>
      </c>
      <c r="L68" s="10">
        <v>26.6</v>
      </c>
      <c r="M68" s="10">
        <v>28.9</v>
      </c>
      <c r="N68">
        <v>33</v>
      </c>
    </row>
    <row r="69" spans="2:14" ht="12">
      <c r="B69" t="s">
        <v>70</v>
      </c>
      <c r="C69" t="s">
        <v>2</v>
      </c>
      <c r="D69" s="10">
        <v>1</v>
      </c>
      <c r="E69" s="10">
        <v>2</v>
      </c>
      <c r="F69" s="10">
        <v>2</v>
      </c>
      <c r="G69" s="10">
        <v>1</v>
      </c>
      <c r="H69" s="10">
        <v>1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>
        <v>0.5</v>
      </c>
    </row>
    <row r="70" spans="3:14" ht="12">
      <c r="C70" t="s">
        <v>3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>
        <v>0.5</v>
      </c>
    </row>
    <row r="71" spans="2:14" ht="12">
      <c r="B71" t="s">
        <v>78</v>
      </c>
      <c r="C71" t="s">
        <v>2</v>
      </c>
      <c r="D71" s="10">
        <v>181.4</v>
      </c>
      <c r="E71" s="10">
        <v>198.5</v>
      </c>
      <c r="F71" s="10">
        <v>221.1</v>
      </c>
      <c r="G71" s="10">
        <v>218</v>
      </c>
      <c r="H71" s="10">
        <v>208</v>
      </c>
      <c r="I71" s="10">
        <v>202.1</v>
      </c>
      <c r="J71" s="10">
        <v>225.1</v>
      </c>
      <c r="K71" s="10">
        <v>221.2</v>
      </c>
      <c r="L71" s="10">
        <v>231.1</v>
      </c>
      <c r="M71" s="10">
        <v>251.4</v>
      </c>
      <c r="N71">
        <v>273.4</v>
      </c>
    </row>
    <row r="72" spans="3:14" ht="12">
      <c r="C72" t="s">
        <v>3</v>
      </c>
      <c r="D72" s="10">
        <v>60.6</v>
      </c>
      <c r="E72" s="10">
        <v>63.6</v>
      </c>
      <c r="F72" s="10">
        <v>73.7</v>
      </c>
      <c r="G72" s="10">
        <v>73.9</v>
      </c>
      <c r="H72" s="10">
        <v>72.3</v>
      </c>
      <c r="I72" s="10">
        <v>67.1</v>
      </c>
      <c r="J72" s="10">
        <v>76.3</v>
      </c>
      <c r="K72" s="10">
        <v>80.8</v>
      </c>
      <c r="L72" s="10">
        <v>89.7</v>
      </c>
      <c r="M72" s="10">
        <v>99.3</v>
      </c>
      <c r="N72">
        <v>113</v>
      </c>
    </row>
    <row r="73" spans="1:13" ht="12">
      <c r="A73" t="s">
        <v>10</v>
      </c>
      <c r="B73" t="s">
        <v>63</v>
      </c>
      <c r="C73" t="s">
        <v>2</v>
      </c>
      <c r="D73" s="10">
        <v>3.2</v>
      </c>
      <c r="E73" s="10"/>
      <c r="F73" s="10"/>
      <c r="G73" s="10"/>
      <c r="H73" s="10"/>
      <c r="I73" s="10"/>
      <c r="J73" s="10"/>
      <c r="K73" s="10"/>
      <c r="L73" s="10"/>
      <c r="M73" s="10"/>
    </row>
    <row r="74" spans="3:13" ht="12">
      <c r="C74" t="s">
        <v>3</v>
      </c>
      <c r="D74" s="10">
        <v>0</v>
      </c>
      <c r="E74" s="10"/>
      <c r="F74" s="10"/>
      <c r="G74" s="10"/>
      <c r="H74" s="10"/>
      <c r="I74" s="10"/>
      <c r="J74" s="10"/>
      <c r="K74" s="10"/>
      <c r="L74" s="10"/>
      <c r="M74" s="10"/>
    </row>
    <row r="75" spans="2:13" ht="12">
      <c r="B75" t="s">
        <v>66</v>
      </c>
      <c r="C75" t="s">
        <v>2</v>
      </c>
      <c r="D75" s="10">
        <v>0</v>
      </c>
      <c r="E75" s="10"/>
      <c r="F75" s="10"/>
      <c r="G75" s="10"/>
      <c r="H75" s="10"/>
      <c r="I75" s="10"/>
      <c r="J75" s="10"/>
      <c r="K75" s="10"/>
      <c r="L75" s="10"/>
      <c r="M75" s="10"/>
    </row>
    <row r="76" spans="3:13" ht="12">
      <c r="C76" t="s">
        <v>3</v>
      </c>
      <c r="D76" s="10">
        <v>0</v>
      </c>
      <c r="E76" s="10"/>
      <c r="F76" s="10"/>
      <c r="G76" s="10"/>
      <c r="H76" s="10"/>
      <c r="I76" s="10"/>
      <c r="J76" s="10"/>
      <c r="K76" s="10"/>
      <c r="L76" s="10"/>
      <c r="M76" s="10"/>
    </row>
    <row r="77" spans="2:13" ht="12">
      <c r="B77" t="s">
        <v>67</v>
      </c>
      <c r="C77" t="s">
        <v>2</v>
      </c>
      <c r="D77" s="10">
        <v>4.4</v>
      </c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2">
      <c r="C78" t="s">
        <v>3</v>
      </c>
      <c r="D78" s="10">
        <v>0.7</v>
      </c>
      <c r="E78" s="10"/>
      <c r="F78" s="10"/>
      <c r="G78" s="10"/>
      <c r="H78" s="10"/>
      <c r="I78" s="10"/>
      <c r="J78" s="10"/>
      <c r="K78" s="10"/>
      <c r="L78" s="10"/>
      <c r="M78" s="10"/>
    </row>
    <row r="79" spans="2:13" ht="12">
      <c r="B79" t="s">
        <v>68</v>
      </c>
      <c r="C79" t="s">
        <v>2</v>
      </c>
      <c r="D79" s="10">
        <v>31.7</v>
      </c>
      <c r="E79" s="10"/>
      <c r="F79" s="10"/>
      <c r="G79" s="10"/>
      <c r="H79" s="10"/>
      <c r="I79" s="10"/>
      <c r="J79" s="10"/>
      <c r="K79" s="10"/>
      <c r="L79" s="10"/>
      <c r="M79" s="10"/>
    </row>
    <row r="80" spans="3:13" ht="12">
      <c r="C80" t="s">
        <v>3</v>
      </c>
      <c r="D80" s="10">
        <v>17</v>
      </c>
      <c r="E80" s="10"/>
      <c r="F80" s="10"/>
      <c r="G80" s="10"/>
      <c r="H80" s="10"/>
      <c r="I80" s="10"/>
      <c r="J80" s="10"/>
      <c r="K80" s="10"/>
      <c r="L80" s="10"/>
      <c r="M80" s="10"/>
    </row>
    <row r="81" spans="2:13" ht="12">
      <c r="B81" t="s">
        <v>77</v>
      </c>
      <c r="C81" t="s">
        <v>2</v>
      </c>
      <c r="D81" s="10">
        <v>11.3</v>
      </c>
      <c r="E81" s="10"/>
      <c r="F81" s="10"/>
      <c r="G81" s="10"/>
      <c r="H81" s="10"/>
      <c r="I81" s="10"/>
      <c r="J81" s="10"/>
      <c r="K81" s="10"/>
      <c r="L81" s="10"/>
      <c r="M81" s="10"/>
    </row>
    <row r="82" spans="3:13" ht="12">
      <c r="C82" t="s">
        <v>3</v>
      </c>
      <c r="D82" s="10">
        <v>8.7</v>
      </c>
      <c r="E82" s="10"/>
      <c r="F82" s="10"/>
      <c r="G82" s="10"/>
      <c r="H82" s="10"/>
      <c r="I82" s="10"/>
      <c r="J82" s="10"/>
      <c r="K82" s="10"/>
      <c r="L82" s="10"/>
      <c r="M82" s="10"/>
    </row>
    <row r="83" spans="2:13" ht="12">
      <c r="B83" t="s">
        <v>70</v>
      </c>
      <c r="C83" t="s">
        <v>2</v>
      </c>
      <c r="D83" s="10">
        <v>1</v>
      </c>
      <c r="E83" s="10"/>
      <c r="F83" s="10"/>
      <c r="G83" s="10"/>
      <c r="H83" s="10"/>
      <c r="I83" s="10"/>
      <c r="J83" s="10"/>
      <c r="K83" s="10"/>
      <c r="L83" s="10"/>
      <c r="M83" s="10"/>
    </row>
    <row r="84" spans="3:13" ht="12">
      <c r="C84" t="s">
        <v>3</v>
      </c>
      <c r="D84" s="10">
        <v>1</v>
      </c>
      <c r="E84" s="10"/>
      <c r="F84" s="10"/>
      <c r="G84" s="10"/>
      <c r="H84" s="10"/>
      <c r="I84" s="10"/>
      <c r="J84" s="10"/>
      <c r="K84" s="10"/>
      <c r="L84" s="10"/>
      <c r="M84" s="10"/>
    </row>
    <row r="85" spans="2:13" ht="12">
      <c r="B85" t="s">
        <v>78</v>
      </c>
      <c r="C85" t="s">
        <v>2</v>
      </c>
      <c r="D85" s="10">
        <v>51.6</v>
      </c>
      <c r="E85" s="10"/>
      <c r="F85" s="10"/>
      <c r="G85" s="10"/>
      <c r="H85" s="10"/>
      <c r="I85" s="10"/>
      <c r="J85" s="10"/>
      <c r="K85" s="10"/>
      <c r="L85" s="10"/>
      <c r="M85" s="10"/>
    </row>
    <row r="86" spans="3:13" ht="12">
      <c r="C86" t="s">
        <v>3</v>
      </c>
      <c r="D86" s="10">
        <v>27.4</v>
      </c>
      <c r="E86" s="10"/>
      <c r="F86" s="10"/>
      <c r="G86" s="10"/>
      <c r="H86" s="10"/>
      <c r="I86" s="10"/>
      <c r="J86" s="10"/>
      <c r="K86" s="10"/>
      <c r="L86" s="10"/>
      <c r="M86" s="10"/>
    </row>
    <row r="87" spans="1:14" ht="12">
      <c r="A87" t="s">
        <v>338</v>
      </c>
      <c r="B87" t="s">
        <v>63</v>
      </c>
      <c r="C87" t="s">
        <v>2</v>
      </c>
      <c r="D87" s="10">
        <v>42.5</v>
      </c>
      <c r="E87" s="10">
        <v>44.8</v>
      </c>
      <c r="F87" s="10">
        <v>45.7</v>
      </c>
      <c r="G87" s="10">
        <v>46.8</v>
      </c>
      <c r="H87" s="10">
        <v>44.8</v>
      </c>
      <c r="I87" s="10">
        <v>45.6</v>
      </c>
      <c r="J87" s="10">
        <v>43.8</v>
      </c>
      <c r="K87" s="10">
        <v>45.7</v>
      </c>
      <c r="L87" s="10">
        <v>51.6</v>
      </c>
      <c r="M87" s="10">
        <v>52.8</v>
      </c>
      <c r="N87" s="34">
        <v>54.9</v>
      </c>
    </row>
    <row r="88" spans="3:14" ht="12">
      <c r="C88" t="s">
        <v>3</v>
      </c>
      <c r="D88" s="10">
        <v>4</v>
      </c>
      <c r="E88" s="10">
        <v>4.3</v>
      </c>
      <c r="F88" s="10">
        <v>5.3</v>
      </c>
      <c r="G88" s="10">
        <v>5.3</v>
      </c>
      <c r="H88" s="10">
        <v>4.7</v>
      </c>
      <c r="I88" s="10">
        <v>3.7</v>
      </c>
      <c r="J88" s="10">
        <v>3.8</v>
      </c>
      <c r="K88" s="10">
        <v>3.9</v>
      </c>
      <c r="L88" s="10">
        <v>5.2</v>
      </c>
      <c r="M88" s="10">
        <v>4.9</v>
      </c>
      <c r="N88" s="34">
        <v>4.9</v>
      </c>
    </row>
    <row r="89" spans="2:14" ht="12">
      <c r="B89" t="s">
        <v>66</v>
      </c>
      <c r="C89" t="s">
        <v>2</v>
      </c>
      <c r="D89" s="10">
        <v>14</v>
      </c>
      <c r="E89" s="10">
        <v>16.3</v>
      </c>
      <c r="F89" s="10">
        <v>16.6</v>
      </c>
      <c r="G89" s="10">
        <v>14.4</v>
      </c>
      <c r="H89" s="10">
        <v>15.4</v>
      </c>
      <c r="I89" s="10">
        <v>15.4</v>
      </c>
      <c r="J89" s="10">
        <v>14</v>
      </c>
      <c r="K89" s="10">
        <v>13.1</v>
      </c>
      <c r="L89" s="10">
        <v>13.9</v>
      </c>
      <c r="M89" s="10">
        <v>14.3</v>
      </c>
      <c r="N89" s="34">
        <v>15.6</v>
      </c>
    </row>
    <row r="90" spans="3:14" ht="12">
      <c r="C90" t="s">
        <v>3</v>
      </c>
      <c r="D90" s="10">
        <v>0</v>
      </c>
      <c r="E90" s="10">
        <v>1.8</v>
      </c>
      <c r="F90" s="10">
        <v>1.8</v>
      </c>
      <c r="G90" s="10">
        <v>2.8</v>
      </c>
      <c r="H90" s="10">
        <v>3.8</v>
      </c>
      <c r="I90" s="10">
        <v>5.8</v>
      </c>
      <c r="J90" s="10">
        <v>5</v>
      </c>
      <c r="K90" s="10">
        <v>4.8</v>
      </c>
      <c r="L90" s="10">
        <v>4</v>
      </c>
      <c r="M90" s="10">
        <v>4.2</v>
      </c>
      <c r="N90" s="34">
        <v>4.9</v>
      </c>
    </row>
    <row r="91" spans="2:14" ht="12">
      <c r="B91" t="s">
        <v>67</v>
      </c>
      <c r="C91" t="s">
        <v>2</v>
      </c>
      <c r="D91" s="10">
        <v>47.9</v>
      </c>
      <c r="E91" s="10">
        <v>49.1</v>
      </c>
      <c r="F91" s="10">
        <v>48.5</v>
      </c>
      <c r="G91" s="10">
        <v>52.5</v>
      </c>
      <c r="H91" s="10">
        <v>48.4</v>
      </c>
      <c r="I91" s="10">
        <v>43.1</v>
      </c>
      <c r="J91" s="10">
        <v>49</v>
      </c>
      <c r="K91" s="10">
        <v>53.7</v>
      </c>
      <c r="L91" s="10">
        <v>56.8</v>
      </c>
      <c r="M91" s="10">
        <v>58.6</v>
      </c>
      <c r="N91" s="34">
        <v>52.5</v>
      </c>
    </row>
    <row r="92" spans="3:14" ht="12">
      <c r="C92" t="s">
        <v>3</v>
      </c>
      <c r="D92" s="10">
        <v>13.9</v>
      </c>
      <c r="E92" s="10">
        <v>15.7</v>
      </c>
      <c r="F92" s="10">
        <v>15.7</v>
      </c>
      <c r="G92" s="10">
        <v>13.5</v>
      </c>
      <c r="H92" s="10">
        <v>14.8</v>
      </c>
      <c r="I92" s="10">
        <v>11.3</v>
      </c>
      <c r="J92" s="10">
        <v>12.8</v>
      </c>
      <c r="K92" s="10">
        <v>14.6</v>
      </c>
      <c r="L92" s="10">
        <v>16.8</v>
      </c>
      <c r="M92" s="10">
        <v>15.3</v>
      </c>
      <c r="N92" s="34">
        <v>14.7</v>
      </c>
    </row>
    <row r="93" spans="2:14" ht="12">
      <c r="B93" t="s">
        <v>68</v>
      </c>
      <c r="C93" t="s">
        <v>2</v>
      </c>
      <c r="D93" s="10">
        <v>227.4</v>
      </c>
      <c r="E93" s="10">
        <v>230.9</v>
      </c>
      <c r="F93" s="10">
        <v>275.3</v>
      </c>
      <c r="G93" s="10">
        <v>296.4</v>
      </c>
      <c r="H93" s="10">
        <v>291.1</v>
      </c>
      <c r="I93" s="10">
        <v>318.5</v>
      </c>
      <c r="J93" s="10">
        <v>328.9</v>
      </c>
      <c r="K93" s="10">
        <v>344.6</v>
      </c>
      <c r="L93" s="10">
        <v>373.1</v>
      </c>
      <c r="M93" s="10">
        <v>404.7</v>
      </c>
      <c r="N93" s="34">
        <v>411.7</v>
      </c>
    </row>
    <row r="94" spans="3:14" ht="12">
      <c r="C94" t="s">
        <v>3</v>
      </c>
      <c r="D94" s="10">
        <v>109.9</v>
      </c>
      <c r="E94" s="10">
        <v>111.5</v>
      </c>
      <c r="F94" s="10">
        <v>150.3</v>
      </c>
      <c r="G94" s="10">
        <v>153</v>
      </c>
      <c r="H94" s="10">
        <v>144</v>
      </c>
      <c r="I94" s="10">
        <v>161.7</v>
      </c>
      <c r="J94" s="10">
        <v>163.1</v>
      </c>
      <c r="K94" s="10">
        <v>168.9</v>
      </c>
      <c r="L94" s="10">
        <v>183.7</v>
      </c>
      <c r="M94" s="10">
        <v>204.8</v>
      </c>
      <c r="N94" s="34">
        <v>209.4</v>
      </c>
    </row>
    <row r="95" spans="2:14" ht="12">
      <c r="B95" t="s">
        <v>77</v>
      </c>
      <c r="C95" t="s">
        <v>2</v>
      </c>
      <c r="D95" s="10">
        <v>169.6</v>
      </c>
      <c r="E95" s="10">
        <v>172.6</v>
      </c>
      <c r="F95" s="10">
        <v>193.1</v>
      </c>
      <c r="G95" s="10">
        <v>210.4</v>
      </c>
      <c r="H95" s="10">
        <v>223.3</v>
      </c>
      <c r="I95" s="10">
        <v>241.9</v>
      </c>
      <c r="J95" s="10">
        <v>258.9</v>
      </c>
      <c r="K95" s="10">
        <v>266.6</v>
      </c>
      <c r="L95" s="10">
        <v>289.9</v>
      </c>
      <c r="M95" s="10">
        <v>306.4</v>
      </c>
      <c r="N95" s="34">
        <v>314.2</v>
      </c>
    </row>
    <row r="96" spans="3:14" ht="12">
      <c r="C96" t="s">
        <v>3</v>
      </c>
      <c r="D96" s="10">
        <v>114.9</v>
      </c>
      <c r="E96" s="10">
        <v>114.2</v>
      </c>
      <c r="F96" s="10">
        <v>128.3</v>
      </c>
      <c r="G96" s="10">
        <v>142.4</v>
      </c>
      <c r="H96" s="10">
        <v>147.5</v>
      </c>
      <c r="I96" s="10">
        <v>159.2</v>
      </c>
      <c r="J96" s="10">
        <v>177.8</v>
      </c>
      <c r="K96" s="10">
        <v>178.9</v>
      </c>
      <c r="L96" s="10">
        <v>188.2</v>
      </c>
      <c r="M96" s="10">
        <v>196.9</v>
      </c>
      <c r="N96" s="34">
        <v>199.2</v>
      </c>
    </row>
    <row r="97" spans="2:14" ht="12">
      <c r="B97" t="s">
        <v>70</v>
      </c>
      <c r="C97" t="s">
        <v>2</v>
      </c>
      <c r="D97" s="10">
        <v>19</v>
      </c>
      <c r="E97" s="10">
        <v>19</v>
      </c>
      <c r="F97" s="10">
        <v>14</v>
      </c>
      <c r="G97" s="10">
        <v>16.7</v>
      </c>
      <c r="H97" s="10">
        <v>23</v>
      </c>
      <c r="I97" s="10">
        <v>22</v>
      </c>
      <c r="J97" s="10">
        <v>26</v>
      </c>
      <c r="K97" s="10">
        <v>25.7</v>
      </c>
      <c r="L97" s="10">
        <v>29.3</v>
      </c>
      <c r="M97" s="10">
        <v>28.1</v>
      </c>
      <c r="N97" s="34">
        <v>29.8</v>
      </c>
    </row>
    <row r="98" spans="3:14" ht="12">
      <c r="C98" t="s">
        <v>3</v>
      </c>
      <c r="D98" s="10">
        <v>11</v>
      </c>
      <c r="E98" s="10">
        <v>12</v>
      </c>
      <c r="F98" s="10">
        <v>10</v>
      </c>
      <c r="G98" s="10">
        <v>12</v>
      </c>
      <c r="H98" s="10">
        <v>15</v>
      </c>
      <c r="I98" s="10">
        <v>15</v>
      </c>
      <c r="J98" s="10">
        <v>15</v>
      </c>
      <c r="K98" s="10">
        <v>14.6</v>
      </c>
      <c r="L98" s="10">
        <v>13.8</v>
      </c>
      <c r="M98" s="10">
        <v>12.9</v>
      </c>
      <c r="N98" s="34">
        <v>13.9</v>
      </c>
    </row>
    <row r="99" spans="2:14" ht="12">
      <c r="B99" t="s">
        <v>78</v>
      </c>
      <c r="C99" t="s">
        <v>2</v>
      </c>
      <c r="D99" s="10">
        <v>520.3</v>
      </c>
      <c r="E99" s="10">
        <v>532.6</v>
      </c>
      <c r="F99" s="10">
        <v>593</v>
      </c>
      <c r="G99" s="10">
        <v>637</v>
      </c>
      <c r="H99" s="10">
        <v>645.8</v>
      </c>
      <c r="I99" s="10">
        <v>686.5</v>
      </c>
      <c r="J99" s="10">
        <v>720.6</v>
      </c>
      <c r="K99" s="10">
        <v>749.3</v>
      </c>
      <c r="L99" s="10">
        <v>814.6</v>
      </c>
      <c r="M99" s="10">
        <v>864.9</v>
      </c>
      <c r="N99" s="34">
        <v>878.7</v>
      </c>
    </row>
    <row r="100" spans="3:14" ht="12">
      <c r="C100" t="s">
        <v>3</v>
      </c>
      <c r="D100" s="10">
        <v>253.6</v>
      </c>
      <c r="E100" s="10">
        <v>259.4</v>
      </c>
      <c r="F100" s="10">
        <v>311.4</v>
      </c>
      <c r="G100" s="10">
        <v>328.9</v>
      </c>
      <c r="H100" s="10">
        <v>329.7</v>
      </c>
      <c r="I100" s="10">
        <v>356.5</v>
      </c>
      <c r="J100" s="10">
        <v>377.4</v>
      </c>
      <c r="K100" s="10">
        <v>385.6</v>
      </c>
      <c r="L100" s="10">
        <v>411.8</v>
      </c>
      <c r="M100" s="10">
        <v>438.9</v>
      </c>
      <c r="N100" s="34">
        <v>447</v>
      </c>
    </row>
    <row r="101" spans="1:14" ht="12">
      <c r="A101" t="s">
        <v>82</v>
      </c>
      <c r="B101" t="s">
        <v>63</v>
      </c>
      <c r="C101" t="s">
        <v>2</v>
      </c>
      <c r="D101" s="10">
        <v>105.1</v>
      </c>
      <c r="E101" s="10">
        <v>111.2</v>
      </c>
      <c r="F101" s="10">
        <v>111.5</v>
      </c>
      <c r="G101" s="10">
        <v>113.4</v>
      </c>
      <c r="H101" s="10">
        <v>108.1</v>
      </c>
      <c r="I101" s="10">
        <v>105.2</v>
      </c>
      <c r="J101" s="10">
        <v>108.8</v>
      </c>
      <c r="K101" s="10">
        <v>118.5</v>
      </c>
      <c r="L101" s="10">
        <v>133.5</v>
      </c>
      <c r="M101" s="10">
        <v>137.4</v>
      </c>
      <c r="N101" s="34">
        <v>136.3</v>
      </c>
    </row>
    <row r="102" spans="3:14" ht="12">
      <c r="C102" t="s">
        <v>3</v>
      </c>
      <c r="D102" s="10">
        <v>4</v>
      </c>
      <c r="E102" s="10">
        <v>5.9</v>
      </c>
      <c r="F102" s="10">
        <v>7</v>
      </c>
      <c r="G102" s="10">
        <v>7.8</v>
      </c>
      <c r="H102" s="10">
        <v>7.8</v>
      </c>
      <c r="I102" s="10">
        <v>7.8</v>
      </c>
      <c r="J102" s="10">
        <v>10.8</v>
      </c>
      <c r="K102" s="10">
        <v>11.4</v>
      </c>
      <c r="L102" s="10">
        <v>14.9</v>
      </c>
      <c r="M102" s="10">
        <v>18.9</v>
      </c>
      <c r="N102" s="34">
        <v>21.2</v>
      </c>
    </row>
    <row r="103" spans="2:14" ht="12">
      <c r="B103" t="s">
        <v>66</v>
      </c>
      <c r="C103" t="s">
        <v>2</v>
      </c>
      <c r="D103" s="10">
        <v>4</v>
      </c>
      <c r="E103" s="10">
        <v>3.7</v>
      </c>
      <c r="F103" s="10">
        <v>8</v>
      </c>
      <c r="G103" s="10">
        <v>6</v>
      </c>
      <c r="H103" s="10">
        <v>6</v>
      </c>
      <c r="I103" s="10">
        <v>7</v>
      </c>
      <c r="J103" s="10">
        <v>4.6</v>
      </c>
      <c r="K103" s="10">
        <v>5.6</v>
      </c>
      <c r="L103" s="10">
        <v>5.7</v>
      </c>
      <c r="M103" s="10">
        <v>5</v>
      </c>
      <c r="N103" s="34">
        <v>7</v>
      </c>
    </row>
    <row r="104" spans="3:14" ht="12">
      <c r="C104" t="s">
        <v>3</v>
      </c>
      <c r="D104" s="10">
        <v>1</v>
      </c>
      <c r="E104" s="10">
        <v>0.9</v>
      </c>
      <c r="F104" s="10">
        <v>3</v>
      </c>
      <c r="G104" s="10">
        <v>1</v>
      </c>
      <c r="H104" s="10">
        <v>2</v>
      </c>
      <c r="I104" s="10">
        <v>3</v>
      </c>
      <c r="J104" s="10">
        <v>3</v>
      </c>
      <c r="K104" s="10">
        <v>3</v>
      </c>
      <c r="L104" s="10">
        <v>2.2</v>
      </c>
      <c r="M104" s="10">
        <v>2</v>
      </c>
      <c r="N104" s="34">
        <v>2.4</v>
      </c>
    </row>
    <row r="105" spans="2:14" ht="12">
      <c r="B105" t="s">
        <v>67</v>
      </c>
      <c r="C105" t="s">
        <v>2</v>
      </c>
      <c r="D105" s="10">
        <v>148.9</v>
      </c>
      <c r="E105" s="10">
        <v>157.6</v>
      </c>
      <c r="F105" s="10">
        <v>179.3</v>
      </c>
      <c r="G105" s="10">
        <v>201.1</v>
      </c>
      <c r="H105" s="10">
        <v>212.6</v>
      </c>
      <c r="I105" s="10">
        <v>210.9</v>
      </c>
      <c r="J105" s="10">
        <v>218.7</v>
      </c>
      <c r="K105" s="10">
        <v>220.3</v>
      </c>
      <c r="L105" s="10">
        <v>200.8</v>
      </c>
      <c r="M105" s="10">
        <v>187</v>
      </c>
      <c r="N105" s="34">
        <v>182.5</v>
      </c>
    </row>
    <row r="106" spans="3:14" ht="12">
      <c r="C106" t="s">
        <v>3</v>
      </c>
      <c r="D106" s="10">
        <v>31.8</v>
      </c>
      <c r="E106" s="10">
        <v>31.9</v>
      </c>
      <c r="F106" s="10">
        <v>37.7</v>
      </c>
      <c r="G106" s="10">
        <v>42.8</v>
      </c>
      <c r="H106" s="10">
        <v>48.4</v>
      </c>
      <c r="I106" s="10">
        <v>52.2</v>
      </c>
      <c r="J106" s="10">
        <v>50.9</v>
      </c>
      <c r="K106" s="10">
        <v>53.3</v>
      </c>
      <c r="L106" s="10">
        <v>54.8</v>
      </c>
      <c r="M106" s="10">
        <v>50</v>
      </c>
      <c r="N106" s="34">
        <v>52.1</v>
      </c>
    </row>
    <row r="107" spans="2:14" ht="12">
      <c r="B107" t="s">
        <v>68</v>
      </c>
      <c r="C107" t="s">
        <v>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34">
        <v>0</v>
      </c>
    </row>
    <row r="108" spans="3:14" ht="12">
      <c r="C108" t="s">
        <v>3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34">
        <v>0</v>
      </c>
    </row>
    <row r="109" spans="2:14" ht="12">
      <c r="B109" t="s">
        <v>77</v>
      </c>
      <c r="C109" t="s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1.7</v>
      </c>
      <c r="K109" s="10">
        <v>0</v>
      </c>
      <c r="L109" s="10">
        <v>0</v>
      </c>
      <c r="M109" s="10">
        <v>0</v>
      </c>
      <c r="N109" s="34">
        <v>0</v>
      </c>
    </row>
    <row r="110" spans="3:14" ht="12">
      <c r="C110" t="s">
        <v>3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34">
        <v>0</v>
      </c>
    </row>
    <row r="111" spans="2:14" ht="12">
      <c r="B111" t="s">
        <v>70</v>
      </c>
      <c r="C111" t="s">
        <v>2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34">
        <v>0</v>
      </c>
    </row>
    <row r="112" spans="3:14" ht="12">
      <c r="C112" t="s">
        <v>3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34">
        <v>0</v>
      </c>
    </row>
    <row r="113" spans="2:14" ht="12">
      <c r="B113" t="s">
        <v>78</v>
      </c>
      <c r="C113" t="s">
        <v>2</v>
      </c>
      <c r="D113" s="10">
        <v>258</v>
      </c>
      <c r="E113" s="10">
        <v>272.5</v>
      </c>
      <c r="F113" s="10">
        <v>298.7</v>
      </c>
      <c r="G113" s="10">
        <v>320.4</v>
      </c>
      <c r="H113" s="10">
        <v>326.7</v>
      </c>
      <c r="I113" s="10">
        <v>323</v>
      </c>
      <c r="J113" s="10">
        <v>333.7</v>
      </c>
      <c r="K113" s="10">
        <v>344.5</v>
      </c>
      <c r="L113" s="10">
        <v>340.1</v>
      </c>
      <c r="M113" s="10">
        <v>329.4</v>
      </c>
      <c r="N113" s="34">
        <v>325.9</v>
      </c>
    </row>
    <row r="114" spans="3:14" ht="12">
      <c r="C114" t="s">
        <v>3</v>
      </c>
      <c r="D114" s="10">
        <v>36.8</v>
      </c>
      <c r="E114" s="10">
        <v>38.7</v>
      </c>
      <c r="F114" s="10">
        <v>47.7</v>
      </c>
      <c r="G114" s="10">
        <v>51.6</v>
      </c>
      <c r="H114" s="10">
        <v>58.2</v>
      </c>
      <c r="I114" s="10">
        <v>63</v>
      </c>
      <c r="J114" s="10">
        <v>64.7</v>
      </c>
      <c r="K114" s="10">
        <v>67.8</v>
      </c>
      <c r="L114" s="10">
        <v>71.9</v>
      </c>
      <c r="M114" s="10">
        <v>70.8</v>
      </c>
      <c r="N114" s="34">
        <v>75.8</v>
      </c>
    </row>
    <row r="115" spans="1:14" ht="12">
      <c r="A115" t="s">
        <v>128</v>
      </c>
      <c r="B115" t="s">
        <v>63</v>
      </c>
      <c r="C115" t="s">
        <v>2</v>
      </c>
      <c r="D115" s="10">
        <v>16.4</v>
      </c>
      <c r="E115" s="10">
        <v>17.4</v>
      </c>
      <c r="F115" s="10">
        <v>19.1</v>
      </c>
      <c r="G115" s="10">
        <v>21.7</v>
      </c>
      <c r="H115" s="10">
        <v>21.1</v>
      </c>
      <c r="I115" s="10">
        <v>22.1</v>
      </c>
      <c r="J115" s="10">
        <v>23.1</v>
      </c>
      <c r="K115" s="10">
        <v>23.9</v>
      </c>
      <c r="L115" s="10">
        <v>24.5</v>
      </c>
      <c r="M115" s="10">
        <v>24.2</v>
      </c>
      <c r="N115" s="34">
        <v>26</v>
      </c>
    </row>
    <row r="116" spans="3:14" ht="12">
      <c r="C116" t="s">
        <v>3</v>
      </c>
      <c r="D116" s="10">
        <v>1</v>
      </c>
      <c r="E116" s="10">
        <v>1</v>
      </c>
      <c r="F116" s="10">
        <v>0.2</v>
      </c>
      <c r="G116" s="10">
        <v>0.5</v>
      </c>
      <c r="H116" s="10">
        <v>1</v>
      </c>
      <c r="I116" s="10">
        <v>1</v>
      </c>
      <c r="J116" s="10">
        <v>1</v>
      </c>
      <c r="K116" s="10">
        <v>0.7</v>
      </c>
      <c r="L116" s="10">
        <v>0</v>
      </c>
      <c r="M116" s="10">
        <v>0.4</v>
      </c>
      <c r="N116" s="34">
        <v>1</v>
      </c>
    </row>
    <row r="117" spans="2:14" ht="12">
      <c r="B117" t="s">
        <v>66</v>
      </c>
      <c r="C117" t="s">
        <v>2</v>
      </c>
      <c r="D117" s="10">
        <v>0.5</v>
      </c>
      <c r="E117" s="10">
        <v>1</v>
      </c>
      <c r="F117" s="10">
        <v>0</v>
      </c>
      <c r="G117" s="10">
        <v>1</v>
      </c>
      <c r="H117" s="10">
        <v>1</v>
      </c>
      <c r="I117" s="10">
        <v>2</v>
      </c>
      <c r="J117" s="10">
        <v>3</v>
      </c>
      <c r="K117" s="10">
        <v>3</v>
      </c>
      <c r="L117" s="10">
        <v>3.4</v>
      </c>
      <c r="M117" s="10">
        <v>4.2</v>
      </c>
      <c r="N117" s="34">
        <v>4.2</v>
      </c>
    </row>
    <row r="118" spans="3:14" ht="12">
      <c r="C118" t="s">
        <v>3</v>
      </c>
      <c r="D118" s="10">
        <v>0</v>
      </c>
      <c r="E118" s="10">
        <v>0</v>
      </c>
      <c r="F118" s="10">
        <v>0</v>
      </c>
      <c r="G118" s="10">
        <v>1</v>
      </c>
      <c r="H118" s="10">
        <v>1</v>
      </c>
      <c r="I118" s="10">
        <v>1</v>
      </c>
      <c r="J118" s="10">
        <v>1</v>
      </c>
      <c r="K118" s="10">
        <v>1</v>
      </c>
      <c r="L118" s="10">
        <v>1.4</v>
      </c>
      <c r="M118" s="10">
        <v>1.9</v>
      </c>
      <c r="N118" s="34">
        <v>2</v>
      </c>
    </row>
    <row r="119" spans="2:14" ht="12">
      <c r="B119" t="s">
        <v>67</v>
      </c>
      <c r="C119" t="s">
        <v>2</v>
      </c>
      <c r="D119" s="10">
        <v>8.3</v>
      </c>
      <c r="E119" s="10">
        <v>10.5</v>
      </c>
      <c r="F119" s="10">
        <v>9.1</v>
      </c>
      <c r="G119" s="10">
        <v>9.3</v>
      </c>
      <c r="H119" s="10">
        <v>7.3</v>
      </c>
      <c r="I119" s="10">
        <v>7.1</v>
      </c>
      <c r="J119" s="10">
        <v>6.4</v>
      </c>
      <c r="K119" s="10">
        <v>12.2</v>
      </c>
      <c r="L119" s="10">
        <v>13.7</v>
      </c>
      <c r="M119" s="10">
        <v>13.2</v>
      </c>
      <c r="N119" s="34">
        <v>15.7</v>
      </c>
    </row>
    <row r="120" spans="3:14" ht="12">
      <c r="C120" t="s">
        <v>3</v>
      </c>
      <c r="D120" s="10">
        <v>2.6</v>
      </c>
      <c r="E120" s="10">
        <v>2.5</v>
      </c>
      <c r="F120" s="10">
        <v>2.5</v>
      </c>
      <c r="G120" s="10">
        <v>1.3</v>
      </c>
      <c r="H120" s="10">
        <v>0.8</v>
      </c>
      <c r="I120" s="10">
        <v>0.7</v>
      </c>
      <c r="J120" s="10">
        <v>1.2</v>
      </c>
      <c r="K120" s="10">
        <v>1.5</v>
      </c>
      <c r="L120" s="10">
        <v>1.5</v>
      </c>
      <c r="M120" s="10">
        <v>1.5</v>
      </c>
      <c r="N120" s="34">
        <v>3.1</v>
      </c>
    </row>
    <row r="121" spans="2:14" ht="12">
      <c r="B121" t="s">
        <v>68</v>
      </c>
      <c r="C121" t="s">
        <v>2</v>
      </c>
      <c r="D121" s="10">
        <v>61.8</v>
      </c>
      <c r="E121" s="10">
        <v>45.1</v>
      </c>
      <c r="F121" s="10">
        <v>71.7</v>
      </c>
      <c r="G121" s="10">
        <v>78.9</v>
      </c>
      <c r="H121" s="10">
        <v>69.7</v>
      </c>
      <c r="I121" s="10">
        <v>78.8</v>
      </c>
      <c r="J121" s="10">
        <v>97.5</v>
      </c>
      <c r="K121" s="10">
        <v>95.3</v>
      </c>
      <c r="L121" s="10">
        <v>92.1</v>
      </c>
      <c r="M121" s="10">
        <v>98.6</v>
      </c>
      <c r="N121" s="34">
        <v>108</v>
      </c>
    </row>
    <row r="122" spans="3:14" ht="12">
      <c r="C122" t="s">
        <v>3</v>
      </c>
      <c r="D122" s="10">
        <v>15.2</v>
      </c>
      <c r="E122" s="10">
        <v>13.4</v>
      </c>
      <c r="F122" s="10">
        <v>22.5</v>
      </c>
      <c r="G122" s="10">
        <v>27.5</v>
      </c>
      <c r="H122" s="10">
        <v>22.6</v>
      </c>
      <c r="I122" s="10">
        <v>24.9</v>
      </c>
      <c r="J122" s="10">
        <v>33.5</v>
      </c>
      <c r="K122" s="10">
        <v>33.6</v>
      </c>
      <c r="L122" s="10">
        <v>37.2</v>
      </c>
      <c r="M122" s="10">
        <v>38.9</v>
      </c>
      <c r="N122" s="34">
        <v>46.1</v>
      </c>
    </row>
    <row r="123" spans="2:14" ht="12">
      <c r="B123" t="s">
        <v>77</v>
      </c>
      <c r="C123" t="s">
        <v>2</v>
      </c>
      <c r="D123" s="10">
        <v>21</v>
      </c>
      <c r="E123" s="10">
        <v>22.3</v>
      </c>
      <c r="F123" s="10">
        <v>23.8</v>
      </c>
      <c r="G123" s="10">
        <v>26.9</v>
      </c>
      <c r="H123" s="10">
        <v>28.8</v>
      </c>
      <c r="I123" s="10">
        <v>45.3</v>
      </c>
      <c r="J123" s="10">
        <v>51.8</v>
      </c>
      <c r="K123" s="10">
        <v>44.9</v>
      </c>
      <c r="L123" s="10">
        <v>40.1</v>
      </c>
      <c r="M123" s="10">
        <v>42.6</v>
      </c>
      <c r="N123" s="34">
        <v>37.7</v>
      </c>
    </row>
    <row r="124" spans="3:14" ht="12">
      <c r="C124" t="s">
        <v>3</v>
      </c>
      <c r="D124" s="10">
        <v>6.2</v>
      </c>
      <c r="E124" s="10">
        <v>9.4</v>
      </c>
      <c r="F124" s="10">
        <v>10.8</v>
      </c>
      <c r="G124" s="10">
        <v>13.4</v>
      </c>
      <c r="H124" s="10">
        <v>13.9</v>
      </c>
      <c r="I124" s="10">
        <v>21</v>
      </c>
      <c r="J124" s="10">
        <v>21.9</v>
      </c>
      <c r="K124" s="10">
        <v>21.3</v>
      </c>
      <c r="L124" s="10">
        <v>21.6</v>
      </c>
      <c r="M124" s="10">
        <v>22.7</v>
      </c>
      <c r="N124" s="34">
        <v>20.5</v>
      </c>
    </row>
    <row r="125" spans="2:14" ht="12">
      <c r="B125" t="s">
        <v>70</v>
      </c>
      <c r="C125" t="s">
        <v>2</v>
      </c>
      <c r="D125" s="10">
        <v>2.5</v>
      </c>
      <c r="E125" s="10">
        <v>3.2</v>
      </c>
      <c r="F125" s="10">
        <v>2</v>
      </c>
      <c r="G125" s="10">
        <v>2</v>
      </c>
      <c r="H125" s="10">
        <v>2</v>
      </c>
      <c r="I125" s="10">
        <v>3</v>
      </c>
      <c r="J125" s="10">
        <v>5</v>
      </c>
      <c r="K125" s="10">
        <v>5.2</v>
      </c>
      <c r="L125" s="10">
        <v>4.6</v>
      </c>
      <c r="M125" s="10">
        <v>3.4</v>
      </c>
      <c r="N125" s="34">
        <v>4.2</v>
      </c>
    </row>
    <row r="126" spans="3:14" ht="12">
      <c r="C126" t="s">
        <v>3</v>
      </c>
      <c r="D126" s="10">
        <v>2.5</v>
      </c>
      <c r="E126" s="10">
        <v>2.2</v>
      </c>
      <c r="F126" s="10">
        <v>0</v>
      </c>
      <c r="G126" s="10">
        <v>0</v>
      </c>
      <c r="H126" s="10">
        <v>1</v>
      </c>
      <c r="I126" s="10">
        <v>2</v>
      </c>
      <c r="J126" s="10">
        <v>2</v>
      </c>
      <c r="K126" s="10">
        <v>3.2</v>
      </c>
      <c r="L126" s="10">
        <v>3.7</v>
      </c>
      <c r="M126" s="10">
        <v>2.9</v>
      </c>
      <c r="N126" s="34">
        <v>2.2</v>
      </c>
    </row>
    <row r="127" spans="2:14" ht="12">
      <c r="B127" t="s">
        <v>78</v>
      </c>
      <c r="C127" t="s">
        <v>2</v>
      </c>
      <c r="D127" s="10">
        <v>110.5</v>
      </c>
      <c r="E127" s="10">
        <v>99.5</v>
      </c>
      <c r="F127" s="10">
        <v>125.6</v>
      </c>
      <c r="G127" s="10">
        <v>139.7</v>
      </c>
      <c r="H127" s="10">
        <v>129.8</v>
      </c>
      <c r="I127" s="10">
        <v>158.3</v>
      </c>
      <c r="J127" s="10">
        <v>186.8</v>
      </c>
      <c r="K127" s="10">
        <v>184.5</v>
      </c>
      <c r="L127" s="10">
        <v>178.5</v>
      </c>
      <c r="M127" s="10">
        <v>186.2</v>
      </c>
      <c r="N127" s="34">
        <v>195.8</v>
      </c>
    </row>
    <row r="128" spans="3:14" ht="12">
      <c r="C128" t="s">
        <v>3</v>
      </c>
      <c r="D128" s="10">
        <v>27.5</v>
      </c>
      <c r="E128" s="10">
        <v>28.5</v>
      </c>
      <c r="F128" s="10">
        <v>35.9</v>
      </c>
      <c r="G128" s="10">
        <v>43.6</v>
      </c>
      <c r="H128" s="10">
        <v>40.2</v>
      </c>
      <c r="I128" s="10">
        <v>50.6</v>
      </c>
      <c r="J128" s="10">
        <v>60.6</v>
      </c>
      <c r="K128" s="10">
        <v>61.3</v>
      </c>
      <c r="L128" s="10">
        <v>65.4</v>
      </c>
      <c r="M128" s="10">
        <v>68.3</v>
      </c>
      <c r="N128" s="34">
        <v>74.9</v>
      </c>
    </row>
    <row r="129" spans="1:14" ht="12">
      <c r="A129" t="s">
        <v>79</v>
      </c>
      <c r="B129" t="s">
        <v>63</v>
      </c>
      <c r="C129" t="s">
        <v>2</v>
      </c>
      <c r="D129" s="10">
        <v>0</v>
      </c>
      <c r="E129" s="10">
        <v>1</v>
      </c>
      <c r="F129" s="10">
        <v>1</v>
      </c>
      <c r="G129" s="10">
        <v>0.5</v>
      </c>
      <c r="H129" s="10">
        <v>0.5</v>
      </c>
      <c r="I129" s="10">
        <v>0.5</v>
      </c>
      <c r="J129" s="10">
        <v>0.7</v>
      </c>
      <c r="K129" s="10">
        <v>1.7</v>
      </c>
      <c r="L129" s="10">
        <v>1.8</v>
      </c>
      <c r="M129" s="10">
        <v>1.8</v>
      </c>
      <c r="N129" s="34">
        <v>1.8</v>
      </c>
    </row>
    <row r="130" spans="3:14" ht="12">
      <c r="C130" t="s">
        <v>3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0.5</v>
      </c>
      <c r="K130" s="10">
        <v>0.7</v>
      </c>
      <c r="L130" s="10">
        <v>0.8</v>
      </c>
      <c r="M130" s="10">
        <v>0.8</v>
      </c>
      <c r="N130" s="34">
        <v>0.8</v>
      </c>
    </row>
    <row r="131" spans="2:14" ht="12">
      <c r="B131" t="s">
        <v>66</v>
      </c>
      <c r="C131" t="s">
        <v>2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34">
        <v>0</v>
      </c>
    </row>
    <row r="132" spans="3:14" ht="12">
      <c r="C132" t="s">
        <v>3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34">
        <v>0</v>
      </c>
    </row>
    <row r="133" spans="2:14" ht="12">
      <c r="B133" t="s">
        <v>67</v>
      </c>
      <c r="C133" t="s">
        <v>2</v>
      </c>
      <c r="D133" s="10">
        <v>6.2</v>
      </c>
      <c r="E133" s="10">
        <v>0</v>
      </c>
      <c r="F133" s="10">
        <v>3.1</v>
      </c>
      <c r="G133" s="10">
        <v>0</v>
      </c>
      <c r="H133" s="10">
        <v>0.3</v>
      </c>
      <c r="I133" s="10">
        <v>0</v>
      </c>
      <c r="J133" s="10">
        <v>0</v>
      </c>
      <c r="K133" s="10">
        <v>0</v>
      </c>
      <c r="L133" s="10">
        <v>0.1</v>
      </c>
      <c r="M133" s="10">
        <v>0.1</v>
      </c>
      <c r="N133" s="34">
        <v>0.1</v>
      </c>
    </row>
    <row r="134" spans="3:14" ht="12">
      <c r="C134" t="s">
        <v>3</v>
      </c>
      <c r="D134" s="10">
        <v>3</v>
      </c>
      <c r="E134" s="10">
        <v>0</v>
      </c>
      <c r="F134" s="10">
        <v>1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34">
        <v>0</v>
      </c>
    </row>
    <row r="135" spans="2:14" ht="12">
      <c r="B135" t="s">
        <v>68</v>
      </c>
      <c r="C135" t="s">
        <v>2</v>
      </c>
      <c r="D135" s="10">
        <v>22.2</v>
      </c>
      <c r="E135" s="10">
        <v>21.2</v>
      </c>
      <c r="F135" s="10">
        <v>14.5</v>
      </c>
      <c r="G135" s="10">
        <v>5.4</v>
      </c>
      <c r="H135" s="10">
        <v>5.4</v>
      </c>
      <c r="I135" s="10">
        <v>0</v>
      </c>
      <c r="J135" s="10">
        <v>1.8</v>
      </c>
      <c r="K135" s="10">
        <v>3.4</v>
      </c>
      <c r="L135" s="10">
        <v>2.5</v>
      </c>
      <c r="M135" s="10">
        <v>1.6</v>
      </c>
      <c r="N135" s="34">
        <v>0.5</v>
      </c>
    </row>
    <row r="136" spans="3:14" ht="12">
      <c r="C136" t="s">
        <v>3</v>
      </c>
      <c r="D136" s="10">
        <v>12.8</v>
      </c>
      <c r="E136" s="10">
        <v>12</v>
      </c>
      <c r="F136" s="10">
        <v>8.8</v>
      </c>
      <c r="G136" s="10">
        <v>3.1</v>
      </c>
      <c r="H136" s="10">
        <v>3.9</v>
      </c>
      <c r="I136" s="10">
        <v>0</v>
      </c>
      <c r="J136" s="10">
        <v>1.4</v>
      </c>
      <c r="K136" s="10">
        <v>2.1</v>
      </c>
      <c r="L136" s="10">
        <v>1.8</v>
      </c>
      <c r="M136" s="10">
        <v>1</v>
      </c>
      <c r="N136" s="34">
        <v>0.2</v>
      </c>
    </row>
    <row r="137" spans="2:14" ht="12">
      <c r="B137" t="s">
        <v>77</v>
      </c>
      <c r="C137" t="s">
        <v>2</v>
      </c>
      <c r="D137" s="10">
        <v>210.6</v>
      </c>
      <c r="E137" s="10">
        <v>214</v>
      </c>
      <c r="F137" s="10">
        <v>227.3</v>
      </c>
      <c r="G137" s="10">
        <v>241.1</v>
      </c>
      <c r="H137" s="10">
        <v>280.3</v>
      </c>
      <c r="I137" s="10">
        <v>287.1</v>
      </c>
      <c r="J137" s="10">
        <v>293.3</v>
      </c>
      <c r="K137" s="10">
        <v>292.7</v>
      </c>
      <c r="L137" s="10">
        <v>300.3</v>
      </c>
      <c r="M137" s="10">
        <v>314.7</v>
      </c>
      <c r="N137" s="34">
        <v>329.7</v>
      </c>
    </row>
    <row r="138" spans="3:14" ht="12">
      <c r="C138" t="s">
        <v>3</v>
      </c>
      <c r="D138" s="10">
        <v>91.2</v>
      </c>
      <c r="E138" s="10">
        <v>94.4</v>
      </c>
      <c r="F138" s="10">
        <v>108.3</v>
      </c>
      <c r="G138" s="10">
        <v>110.9</v>
      </c>
      <c r="H138" s="10">
        <v>145.2</v>
      </c>
      <c r="I138" s="10">
        <v>142</v>
      </c>
      <c r="J138" s="10">
        <v>147.6</v>
      </c>
      <c r="K138" s="10">
        <v>146.3</v>
      </c>
      <c r="L138" s="10">
        <v>148</v>
      </c>
      <c r="M138" s="10">
        <v>154.3</v>
      </c>
      <c r="N138" s="34">
        <v>158.8</v>
      </c>
    </row>
    <row r="139" spans="2:14" ht="12">
      <c r="B139" t="s">
        <v>70</v>
      </c>
      <c r="C139" t="s">
        <v>2</v>
      </c>
      <c r="D139" s="10">
        <v>6.6</v>
      </c>
      <c r="E139" s="10">
        <v>6.6</v>
      </c>
      <c r="F139" s="10">
        <v>10.6</v>
      </c>
      <c r="G139" s="10">
        <v>9.6</v>
      </c>
      <c r="H139" s="10">
        <v>10.6</v>
      </c>
      <c r="I139" s="10">
        <v>11</v>
      </c>
      <c r="J139" s="10">
        <v>10.8</v>
      </c>
      <c r="K139" s="10">
        <v>10.1</v>
      </c>
      <c r="L139" s="10">
        <v>8.4</v>
      </c>
      <c r="M139" s="10">
        <v>8</v>
      </c>
      <c r="N139" s="34">
        <v>6.1</v>
      </c>
    </row>
    <row r="140" spans="3:14" ht="12">
      <c r="C140" t="s">
        <v>3</v>
      </c>
      <c r="D140" s="10">
        <v>1.6</v>
      </c>
      <c r="E140" s="10">
        <v>1.6</v>
      </c>
      <c r="F140" s="10">
        <v>5.6</v>
      </c>
      <c r="G140" s="10">
        <v>4.6</v>
      </c>
      <c r="H140" s="10">
        <v>4.6</v>
      </c>
      <c r="I140" s="10">
        <v>2</v>
      </c>
      <c r="J140" s="10">
        <v>3.8</v>
      </c>
      <c r="K140" s="10">
        <v>2.6</v>
      </c>
      <c r="L140" s="10">
        <v>1.5</v>
      </c>
      <c r="M140" s="10">
        <v>2.7</v>
      </c>
      <c r="N140" s="34">
        <v>2.2</v>
      </c>
    </row>
    <row r="141" spans="2:14" ht="12">
      <c r="B141" t="s">
        <v>78</v>
      </c>
      <c r="C141" t="s">
        <v>2</v>
      </c>
      <c r="D141" s="10">
        <v>245.6</v>
      </c>
      <c r="E141" s="10">
        <v>242.8</v>
      </c>
      <c r="F141" s="10">
        <v>256.4</v>
      </c>
      <c r="G141" s="10">
        <v>256.6</v>
      </c>
      <c r="H141" s="10">
        <v>297.1</v>
      </c>
      <c r="I141" s="10">
        <v>298.6</v>
      </c>
      <c r="J141" s="10">
        <v>306.6</v>
      </c>
      <c r="K141" s="10">
        <v>307.9</v>
      </c>
      <c r="L141" s="10">
        <v>313</v>
      </c>
      <c r="M141" s="10">
        <v>326.2</v>
      </c>
      <c r="N141" s="34">
        <v>338.2</v>
      </c>
    </row>
    <row r="142" spans="3:14" ht="12">
      <c r="C142" t="s">
        <v>3</v>
      </c>
      <c r="D142" s="10">
        <v>108.6</v>
      </c>
      <c r="E142" s="10">
        <v>108</v>
      </c>
      <c r="F142" s="10">
        <v>123.7</v>
      </c>
      <c r="G142" s="10">
        <v>118.6</v>
      </c>
      <c r="H142" s="10">
        <v>153.7</v>
      </c>
      <c r="I142" s="10">
        <v>144</v>
      </c>
      <c r="J142" s="10">
        <v>153.3</v>
      </c>
      <c r="K142" s="10">
        <v>151.6</v>
      </c>
      <c r="L142" s="10">
        <v>152.1</v>
      </c>
      <c r="M142" s="10">
        <v>158.8</v>
      </c>
      <c r="N142" s="34">
        <v>161.9</v>
      </c>
    </row>
    <row r="143" spans="1:14" ht="12">
      <c r="A143" t="s">
        <v>80</v>
      </c>
      <c r="B143" t="s">
        <v>63</v>
      </c>
      <c r="C143" t="s">
        <v>2</v>
      </c>
      <c r="D143" s="10">
        <f aca="true" t="shared" si="0" ref="D143:N143">D3+D17+D31+D45+D59+D73+D87+D101+D115+D129</f>
        <v>315.09999999999997</v>
      </c>
      <c r="E143" s="10">
        <f t="shared" si="0"/>
        <v>325.2</v>
      </c>
      <c r="F143" s="10">
        <f t="shared" si="0"/>
        <v>341.1</v>
      </c>
      <c r="G143" s="10">
        <f t="shared" si="0"/>
        <v>349.8</v>
      </c>
      <c r="H143" s="10">
        <f t="shared" si="0"/>
        <v>336.6</v>
      </c>
      <c r="I143" s="10">
        <f t="shared" si="0"/>
        <v>330.5</v>
      </c>
      <c r="J143" s="10">
        <f t="shared" si="0"/>
        <v>344.8</v>
      </c>
      <c r="K143" s="10">
        <f t="shared" si="0"/>
        <v>359.59999999999997</v>
      </c>
      <c r="L143" s="10">
        <f t="shared" si="0"/>
        <v>388.59999999999997</v>
      </c>
      <c r="M143" s="10">
        <f t="shared" si="0"/>
        <v>401.20000000000005</v>
      </c>
      <c r="N143" s="10">
        <f t="shared" si="0"/>
        <v>411.00000000000006</v>
      </c>
    </row>
    <row r="144" spans="3:14" ht="12">
      <c r="C144" t="s">
        <v>3</v>
      </c>
      <c r="D144" s="10">
        <f aca="true" t="shared" si="1" ref="D144:N144">D4+D18+D32+D46+D60+D74+D88+D102+D116+D130</f>
        <v>32.8</v>
      </c>
      <c r="E144" s="10">
        <f t="shared" si="1"/>
        <v>35</v>
      </c>
      <c r="F144" s="10">
        <f t="shared" si="1"/>
        <v>42.9</v>
      </c>
      <c r="G144" s="10">
        <f t="shared" si="1"/>
        <v>45.99999999999999</v>
      </c>
      <c r="H144" s="10">
        <f t="shared" si="1"/>
        <v>47.099999999999994</v>
      </c>
      <c r="I144" s="10">
        <f t="shared" si="1"/>
        <v>47.8</v>
      </c>
      <c r="J144" s="10">
        <f t="shared" si="1"/>
        <v>56.099999999999994</v>
      </c>
      <c r="K144" s="10">
        <f t="shared" si="1"/>
        <v>58.6</v>
      </c>
      <c r="L144" s="10">
        <f t="shared" si="1"/>
        <v>68.30000000000001</v>
      </c>
      <c r="M144" s="10">
        <f t="shared" si="1"/>
        <v>75.2</v>
      </c>
      <c r="N144" s="10">
        <f t="shared" si="1"/>
        <v>81.3</v>
      </c>
    </row>
    <row r="145" spans="2:14" ht="12">
      <c r="B145" t="s">
        <v>66</v>
      </c>
      <c r="C145" t="s">
        <v>2</v>
      </c>
      <c r="D145" s="10">
        <f aca="true" t="shared" si="2" ref="D145:N145">D5+D19+D33+D47+D61+D75+D89+D103+D117+D131</f>
        <v>53.599999999999994</v>
      </c>
      <c r="E145" s="10">
        <f t="shared" si="2"/>
        <v>52.2</v>
      </c>
      <c r="F145" s="10">
        <f t="shared" si="2"/>
        <v>57.4</v>
      </c>
      <c r="G145" s="10">
        <f t="shared" si="2"/>
        <v>55.5</v>
      </c>
      <c r="H145" s="10">
        <f t="shared" si="2"/>
        <v>55</v>
      </c>
      <c r="I145" s="10">
        <f t="shared" si="2"/>
        <v>59.9</v>
      </c>
      <c r="J145" s="10">
        <f t="shared" si="2"/>
        <v>55.6</v>
      </c>
      <c r="K145" s="10">
        <f t="shared" si="2"/>
        <v>51</v>
      </c>
      <c r="L145" s="10">
        <f t="shared" si="2"/>
        <v>52.5</v>
      </c>
      <c r="M145" s="10">
        <f t="shared" si="2"/>
        <v>57.5</v>
      </c>
      <c r="N145" s="10">
        <f t="shared" si="2"/>
        <v>63.400000000000006</v>
      </c>
    </row>
    <row r="146" spans="3:14" ht="12">
      <c r="C146" t="s">
        <v>3</v>
      </c>
      <c r="D146" s="10">
        <f aca="true" t="shared" si="3" ref="D146:N146">D6+D20+D34+D48+D62+D76+D90+D104+D118+D132</f>
        <v>16.299999999999997</v>
      </c>
      <c r="E146" s="10">
        <f t="shared" si="3"/>
        <v>12.4</v>
      </c>
      <c r="F146" s="10">
        <f t="shared" si="3"/>
        <v>17.5</v>
      </c>
      <c r="G146" s="10">
        <f t="shared" si="3"/>
        <v>19.5</v>
      </c>
      <c r="H146" s="10">
        <f t="shared" si="3"/>
        <v>19</v>
      </c>
      <c r="I146" s="10">
        <f t="shared" si="3"/>
        <v>24.5</v>
      </c>
      <c r="J146" s="10">
        <f t="shared" si="3"/>
        <v>26.2</v>
      </c>
      <c r="K146" s="10">
        <f t="shared" si="3"/>
        <v>23.5</v>
      </c>
      <c r="L146" s="10">
        <f t="shared" si="3"/>
        <v>22.999999999999996</v>
      </c>
      <c r="M146" s="10">
        <f t="shared" si="3"/>
        <v>24.399999999999995</v>
      </c>
      <c r="N146" s="10">
        <f t="shared" si="3"/>
        <v>26.9</v>
      </c>
    </row>
    <row r="147" spans="2:14" ht="12">
      <c r="B147" t="s">
        <v>67</v>
      </c>
      <c r="C147" t="s">
        <v>2</v>
      </c>
      <c r="D147" s="10">
        <f aca="true" t="shared" si="4" ref="D147:N147">D7+D21+D35+D49+D63+D77+D91+D105+D119+D133</f>
        <v>321</v>
      </c>
      <c r="E147" s="10">
        <f t="shared" si="4"/>
        <v>344.1</v>
      </c>
      <c r="F147" s="10">
        <f t="shared" si="4"/>
        <v>368.30000000000007</v>
      </c>
      <c r="G147" s="10">
        <f t="shared" si="4"/>
        <v>390.8</v>
      </c>
      <c r="H147" s="10">
        <f t="shared" si="4"/>
        <v>400.90000000000003</v>
      </c>
      <c r="I147" s="10">
        <f t="shared" si="4"/>
        <v>398.6</v>
      </c>
      <c r="J147" s="10">
        <f t="shared" si="4"/>
        <v>427.79999999999995</v>
      </c>
      <c r="K147" s="10">
        <f t="shared" si="4"/>
        <v>454.7</v>
      </c>
      <c r="L147" s="10">
        <f t="shared" si="4"/>
        <v>456.5</v>
      </c>
      <c r="M147" s="10">
        <f t="shared" si="4"/>
        <v>443.2</v>
      </c>
      <c r="N147" s="10">
        <f t="shared" si="4"/>
        <v>439.59999999999997</v>
      </c>
    </row>
    <row r="148" spans="3:16" ht="12">
      <c r="C148" t="s">
        <v>3</v>
      </c>
      <c r="D148" s="10">
        <f aca="true" t="shared" si="5" ref="D148:N148">D8+D22+D36+D50+D64+D78+D92+D106+D120+D134</f>
        <v>91.39999999999999</v>
      </c>
      <c r="E148" s="10">
        <f t="shared" si="5"/>
        <v>99</v>
      </c>
      <c r="F148" s="10">
        <f t="shared" si="5"/>
        <v>110.10000000000001</v>
      </c>
      <c r="G148" s="10">
        <f t="shared" si="5"/>
        <v>110.19999999999999</v>
      </c>
      <c r="H148" s="10">
        <f t="shared" si="5"/>
        <v>116.49999999999999</v>
      </c>
      <c r="I148" s="10">
        <f t="shared" si="5"/>
        <v>117.3</v>
      </c>
      <c r="J148" s="10">
        <f t="shared" si="5"/>
        <v>121.60000000000001</v>
      </c>
      <c r="K148" s="10">
        <f t="shared" si="5"/>
        <v>135.09999999999997</v>
      </c>
      <c r="L148" s="10">
        <f t="shared" si="5"/>
        <v>145.8</v>
      </c>
      <c r="M148" s="10">
        <f t="shared" si="5"/>
        <v>138.4</v>
      </c>
      <c r="N148" s="10">
        <f t="shared" si="5"/>
        <v>143.6</v>
      </c>
      <c r="P148" s="10"/>
    </row>
    <row r="149" spans="2:14" ht="12">
      <c r="B149" t="s">
        <v>68</v>
      </c>
      <c r="C149" t="s">
        <v>2</v>
      </c>
      <c r="D149" s="10">
        <f aca="true" t="shared" si="6" ref="D149:N149">D9+D23+D37+D51+D65+D79+D93+D107+D121+D135</f>
        <v>731.2</v>
      </c>
      <c r="E149" s="10">
        <f t="shared" si="6"/>
        <v>709.4000000000001</v>
      </c>
      <c r="F149" s="10">
        <f t="shared" si="6"/>
        <v>839.6000000000001</v>
      </c>
      <c r="G149" s="10">
        <f t="shared" si="6"/>
        <v>849.8</v>
      </c>
      <c r="H149" s="10">
        <f t="shared" si="6"/>
        <v>798.3000000000001</v>
      </c>
      <c r="I149" s="10">
        <f t="shared" si="6"/>
        <v>853.2</v>
      </c>
      <c r="J149" s="10">
        <f t="shared" si="6"/>
        <v>902.8</v>
      </c>
      <c r="K149" s="10">
        <f t="shared" si="6"/>
        <v>923.6999999999999</v>
      </c>
      <c r="L149" s="10">
        <f t="shared" si="6"/>
        <v>980.8000000000001</v>
      </c>
      <c r="M149" s="10">
        <f t="shared" si="6"/>
        <v>1030.2999999999997</v>
      </c>
      <c r="N149" s="10">
        <f t="shared" si="6"/>
        <v>1074.7</v>
      </c>
    </row>
    <row r="150" spans="3:14" ht="12">
      <c r="C150" t="s">
        <v>3</v>
      </c>
      <c r="D150" s="10">
        <f aca="true" t="shared" si="7" ref="D150:N150">D10+D24+D38+D52+D66+D80+D94+D108+D122+D136</f>
        <v>319.9</v>
      </c>
      <c r="E150" s="10">
        <f t="shared" si="7"/>
        <v>317.5</v>
      </c>
      <c r="F150" s="10">
        <f t="shared" si="7"/>
        <v>396.5</v>
      </c>
      <c r="G150" s="10">
        <f t="shared" si="7"/>
        <v>407.90000000000003</v>
      </c>
      <c r="H150" s="10">
        <f t="shared" si="7"/>
        <v>380.3</v>
      </c>
      <c r="I150" s="10">
        <f t="shared" si="7"/>
        <v>396.59999999999997</v>
      </c>
      <c r="J150" s="10">
        <f t="shared" si="7"/>
        <v>413</v>
      </c>
      <c r="K150" s="10">
        <f t="shared" si="7"/>
        <v>425.9000000000001</v>
      </c>
      <c r="L150" s="10">
        <f t="shared" si="7"/>
        <v>473.4</v>
      </c>
      <c r="M150" s="10">
        <f t="shared" si="7"/>
        <v>514.1</v>
      </c>
      <c r="N150" s="10">
        <f t="shared" si="7"/>
        <v>544.8000000000001</v>
      </c>
    </row>
    <row r="151" spans="2:14" ht="12">
      <c r="B151" t="s">
        <v>77</v>
      </c>
      <c r="C151" t="s">
        <v>2</v>
      </c>
      <c r="D151" s="10">
        <f aca="true" t="shared" si="8" ref="D151:N151">D11+D25+D39+D53+D67+D81+D95+D109+D123+D137</f>
        <v>500.20000000000005</v>
      </c>
      <c r="E151" s="10">
        <f t="shared" si="8"/>
        <v>502.8</v>
      </c>
      <c r="F151" s="10">
        <f t="shared" si="8"/>
        <v>550.1</v>
      </c>
      <c r="G151" s="10">
        <f t="shared" si="8"/>
        <v>592.6</v>
      </c>
      <c r="H151" s="10">
        <f t="shared" si="8"/>
        <v>666.3000000000001</v>
      </c>
      <c r="I151" s="10">
        <f t="shared" si="8"/>
        <v>733.8</v>
      </c>
      <c r="J151" s="10">
        <f t="shared" si="8"/>
        <v>769</v>
      </c>
      <c r="K151" s="10">
        <f t="shared" si="8"/>
        <v>758.4</v>
      </c>
      <c r="L151" s="10">
        <f t="shared" si="8"/>
        <v>793</v>
      </c>
      <c r="M151" s="10">
        <f t="shared" si="8"/>
        <v>835.7</v>
      </c>
      <c r="N151" s="10">
        <f t="shared" si="8"/>
        <v>860.9000000000001</v>
      </c>
    </row>
    <row r="152" spans="3:14" ht="12">
      <c r="C152" t="s">
        <v>3</v>
      </c>
      <c r="D152" s="10">
        <f aca="true" t="shared" si="9" ref="D152:N152">D12+D26+D40+D54+D68+D82+D96+D110+D124+D138</f>
        <v>285.7</v>
      </c>
      <c r="E152" s="10">
        <f t="shared" si="9"/>
        <v>287.8</v>
      </c>
      <c r="F152" s="10">
        <f t="shared" si="9"/>
        <v>324.90000000000003</v>
      </c>
      <c r="G152" s="10">
        <f t="shared" si="9"/>
        <v>347.8</v>
      </c>
      <c r="H152" s="10">
        <f t="shared" si="9"/>
        <v>400</v>
      </c>
      <c r="I152" s="10">
        <f t="shared" si="9"/>
        <v>427.4</v>
      </c>
      <c r="J152" s="10">
        <f t="shared" si="9"/>
        <v>456.69999999999993</v>
      </c>
      <c r="K152" s="10">
        <f t="shared" si="9"/>
        <v>453.90000000000003</v>
      </c>
      <c r="L152" s="10">
        <f t="shared" si="9"/>
        <v>469.20000000000005</v>
      </c>
      <c r="M152" s="10">
        <f t="shared" si="9"/>
        <v>489.3</v>
      </c>
      <c r="N152" s="10">
        <f t="shared" si="9"/>
        <v>502.3</v>
      </c>
    </row>
    <row r="153" spans="2:14" ht="12">
      <c r="B153" t="s">
        <v>70</v>
      </c>
      <c r="C153" t="s">
        <v>2</v>
      </c>
      <c r="D153" s="10">
        <f aca="true" t="shared" si="10" ref="D153:N153">D13+D27+D41+D55+D69+D83+D97+D111+D125+D139</f>
        <v>41.6</v>
      </c>
      <c r="E153" s="10">
        <f t="shared" si="10"/>
        <v>38.800000000000004</v>
      </c>
      <c r="F153" s="10">
        <f t="shared" si="10"/>
        <v>33.1</v>
      </c>
      <c r="G153" s="10">
        <f t="shared" si="10"/>
        <v>36.3</v>
      </c>
      <c r="H153" s="10">
        <f t="shared" si="10"/>
        <v>40.1</v>
      </c>
      <c r="I153" s="10">
        <f t="shared" si="10"/>
        <v>41.5</v>
      </c>
      <c r="J153" s="10">
        <f t="shared" si="10"/>
        <v>47.3</v>
      </c>
      <c r="K153" s="10">
        <f t="shared" si="10"/>
        <v>45.800000000000004</v>
      </c>
      <c r="L153" s="10">
        <f t="shared" si="10"/>
        <v>46.4</v>
      </c>
      <c r="M153" s="10">
        <f t="shared" si="10"/>
        <v>43</v>
      </c>
      <c r="N153" s="10">
        <f t="shared" si="10"/>
        <v>46.00000000000001</v>
      </c>
    </row>
    <row r="154" spans="3:14" ht="12">
      <c r="C154" t="s">
        <v>3</v>
      </c>
      <c r="D154" s="10">
        <f aca="true" t="shared" si="11" ref="D154:N154">D14+D28+D42+D56+D70+D84+D98+D112+D126+D140</f>
        <v>24.6</v>
      </c>
      <c r="E154" s="10">
        <f t="shared" si="11"/>
        <v>20.8</v>
      </c>
      <c r="F154" s="10">
        <f t="shared" si="11"/>
        <v>17.6</v>
      </c>
      <c r="G154" s="10">
        <f t="shared" si="11"/>
        <v>20.1</v>
      </c>
      <c r="H154" s="10">
        <f t="shared" si="11"/>
        <v>24.1</v>
      </c>
      <c r="I154" s="10">
        <f t="shared" si="11"/>
        <v>22.5</v>
      </c>
      <c r="J154" s="10">
        <f t="shared" si="11"/>
        <v>24.3</v>
      </c>
      <c r="K154" s="10">
        <f t="shared" si="11"/>
        <v>23.900000000000002</v>
      </c>
      <c r="L154" s="10">
        <f t="shared" si="11"/>
        <v>21.7</v>
      </c>
      <c r="M154" s="10">
        <f t="shared" si="11"/>
        <v>21.4</v>
      </c>
      <c r="N154" s="10">
        <f t="shared" si="11"/>
        <v>22.799999999999997</v>
      </c>
    </row>
    <row r="155" spans="2:14" ht="12">
      <c r="B155" t="s">
        <v>78</v>
      </c>
      <c r="C155" t="s">
        <v>2</v>
      </c>
      <c r="D155" s="10">
        <f aca="true" t="shared" si="12" ref="D155:N155">D15+D29+D43+D57+D71+D85+D99+D113+D127+D141</f>
        <v>1962.3</v>
      </c>
      <c r="E155" s="10">
        <f t="shared" si="12"/>
        <v>1972.2</v>
      </c>
      <c r="F155" s="10">
        <f t="shared" si="12"/>
        <v>2189</v>
      </c>
      <c r="G155" s="10">
        <f t="shared" si="12"/>
        <v>2274.2000000000003</v>
      </c>
      <c r="H155" s="10">
        <f t="shared" si="12"/>
        <v>2296.7999999999997</v>
      </c>
      <c r="I155" s="10">
        <f t="shared" si="12"/>
        <v>2417.2000000000003</v>
      </c>
      <c r="J155" s="10">
        <f t="shared" si="12"/>
        <v>2547.2</v>
      </c>
      <c r="K155" s="10">
        <f t="shared" si="12"/>
        <v>2593.2000000000003</v>
      </c>
      <c r="L155" s="10">
        <f t="shared" si="12"/>
        <v>2717.7</v>
      </c>
      <c r="M155" s="10">
        <f t="shared" si="12"/>
        <v>2810.7</v>
      </c>
      <c r="N155" s="10">
        <f t="shared" si="12"/>
        <v>2895.9</v>
      </c>
    </row>
    <row r="156" spans="3:14" ht="12">
      <c r="C156" t="s">
        <v>3</v>
      </c>
      <c r="D156" s="10">
        <f aca="true" t="shared" si="13" ref="D156:N156">D16+D30+D44+D58+D72+D86+D100+D114+D128+D142</f>
        <v>770.4</v>
      </c>
      <c r="E156" s="10">
        <f t="shared" si="13"/>
        <v>772.1</v>
      </c>
      <c r="F156" s="10">
        <f t="shared" si="13"/>
        <v>909.2</v>
      </c>
      <c r="G156" s="10">
        <f t="shared" si="13"/>
        <v>951.2</v>
      </c>
      <c r="H156" s="10">
        <f t="shared" si="13"/>
        <v>986.5</v>
      </c>
      <c r="I156" s="10">
        <f t="shared" si="13"/>
        <v>1035.8000000000002</v>
      </c>
      <c r="J156" s="10">
        <f t="shared" si="13"/>
        <v>1097.6000000000001</v>
      </c>
      <c r="K156" s="10">
        <f t="shared" si="13"/>
        <v>1120.6</v>
      </c>
      <c r="L156" s="10">
        <f t="shared" si="13"/>
        <v>1201.5</v>
      </c>
      <c r="M156" s="10">
        <f t="shared" si="13"/>
        <v>1262.8</v>
      </c>
      <c r="N156" s="10">
        <f t="shared" si="13"/>
        <v>1322.0000000000002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11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1"/>
  <sheetViews>
    <sheetView workbookViewId="0" topLeftCell="A1">
      <selection activeCell="N29" sqref="N29"/>
    </sheetView>
  </sheetViews>
  <sheetFormatPr defaultColWidth="11.421875" defaultRowHeight="12.75"/>
  <cols>
    <col min="1" max="1" width="22.28125" style="0" customWidth="1"/>
  </cols>
  <sheetData>
    <row r="1" ht="12">
      <c r="A1" s="2" t="s">
        <v>344</v>
      </c>
    </row>
    <row r="2" spans="1:14" ht="12">
      <c r="A2" t="s">
        <v>76</v>
      </c>
      <c r="B2" t="s">
        <v>62</v>
      </c>
      <c r="D2">
        <v>2003</v>
      </c>
      <c r="E2">
        <v>2004</v>
      </c>
      <c r="F2">
        <v>2005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  <c r="M2">
        <v>2012</v>
      </c>
      <c r="N2">
        <v>2013</v>
      </c>
    </row>
    <row r="3" ht="12">
      <c r="A3" s="9" t="s">
        <v>257</v>
      </c>
    </row>
    <row r="4" spans="2:14" ht="12">
      <c r="B4" t="s">
        <v>63</v>
      </c>
      <c r="C4" t="s">
        <v>2</v>
      </c>
      <c r="D4">
        <v>315.1</v>
      </c>
      <c r="E4">
        <v>325.4</v>
      </c>
      <c r="F4">
        <v>341</v>
      </c>
      <c r="G4">
        <v>349.7</v>
      </c>
      <c r="H4">
        <v>336.6</v>
      </c>
      <c r="I4">
        <v>330.4</v>
      </c>
      <c r="J4">
        <v>344.6</v>
      </c>
      <c r="K4">
        <v>359.5</v>
      </c>
      <c r="L4">
        <v>388.6</v>
      </c>
      <c r="M4">
        <v>401.1</v>
      </c>
      <c r="N4">
        <v>401.9</v>
      </c>
    </row>
    <row r="5" spans="3:14" ht="12">
      <c r="C5" t="s">
        <v>3</v>
      </c>
      <c r="D5">
        <v>32.8</v>
      </c>
      <c r="E5">
        <v>34.9</v>
      </c>
      <c r="F5">
        <v>42.9</v>
      </c>
      <c r="G5">
        <v>46</v>
      </c>
      <c r="H5">
        <v>47</v>
      </c>
      <c r="I5">
        <v>47.7</v>
      </c>
      <c r="J5">
        <v>56</v>
      </c>
      <c r="K5">
        <v>58.5</v>
      </c>
      <c r="L5">
        <v>68.2</v>
      </c>
      <c r="M5">
        <v>75.2</v>
      </c>
      <c r="N5">
        <v>81.3</v>
      </c>
    </row>
    <row r="6" spans="2:14" ht="12">
      <c r="B6" t="s">
        <v>66</v>
      </c>
      <c r="C6" t="s">
        <v>2</v>
      </c>
      <c r="D6">
        <v>53.5</v>
      </c>
      <c r="E6">
        <v>52.2</v>
      </c>
      <c r="F6">
        <v>57.3</v>
      </c>
      <c r="G6">
        <v>55.5</v>
      </c>
      <c r="H6">
        <v>55</v>
      </c>
      <c r="I6">
        <v>59.9</v>
      </c>
      <c r="J6">
        <v>55.6</v>
      </c>
      <c r="K6">
        <v>51</v>
      </c>
      <c r="L6">
        <v>52.5</v>
      </c>
      <c r="M6">
        <v>57.5</v>
      </c>
      <c r="N6">
        <v>63.4</v>
      </c>
    </row>
    <row r="7" spans="3:14" ht="12">
      <c r="C7" t="s">
        <v>3</v>
      </c>
      <c r="D7">
        <v>16.2</v>
      </c>
      <c r="E7">
        <v>12.4</v>
      </c>
      <c r="F7">
        <v>17.5</v>
      </c>
      <c r="G7">
        <v>19.5</v>
      </c>
      <c r="H7">
        <v>19</v>
      </c>
      <c r="I7">
        <v>24.5</v>
      </c>
      <c r="J7">
        <v>26.2</v>
      </c>
      <c r="K7">
        <v>23.5</v>
      </c>
      <c r="L7">
        <v>23</v>
      </c>
      <c r="M7">
        <v>24.4</v>
      </c>
      <c r="N7">
        <v>26.9</v>
      </c>
    </row>
    <row r="8" spans="2:14" ht="12">
      <c r="B8" t="s">
        <v>67</v>
      </c>
      <c r="C8" t="s">
        <v>2</v>
      </c>
      <c r="D8">
        <v>321</v>
      </c>
      <c r="E8">
        <v>344.1</v>
      </c>
      <c r="F8">
        <v>368.3</v>
      </c>
      <c r="G8">
        <v>390.7</v>
      </c>
      <c r="H8">
        <v>400.8</v>
      </c>
      <c r="I8">
        <v>398.5</v>
      </c>
      <c r="J8">
        <v>427.8</v>
      </c>
      <c r="K8">
        <v>454.7</v>
      </c>
      <c r="L8">
        <v>456.5</v>
      </c>
      <c r="M8">
        <v>443.1</v>
      </c>
      <c r="N8">
        <v>439.8</v>
      </c>
    </row>
    <row r="9" spans="3:14" ht="12">
      <c r="C9" t="s">
        <v>3</v>
      </c>
      <c r="D9">
        <v>91.4</v>
      </c>
      <c r="E9">
        <v>98.9</v>
      </c>
      <c r="F9">
        <v>110.1</v>
      </c>
      <c r="G9">
        <v>110</v>
      </c>
      <c r="H9">
        <v>116.4</v>
      </c>
      <c r="I9">
        <v>117.2</v>
      </c>
      <c r="J9">
        <v>121.6</v>
      </c>
      <c r="K9">
        <v>135</v>
      </c>
      <c r="L9">
        <v>145.8</v>
      </c>
      <c r="M9">
        <v>138.3</v>
      </c>
      <c r="N9">
        <v>143.7</v>
      </c>
    </row>
    <row r="10" spans="2:14" ht="12">
      <c r="B10" t="s">
        <v>78</v>
      </c>
      <c r="C10" t="s">
        <v>2</v>
      </c>
      <c r="D10">
        <v>689.6</v>
      </c>
      <c r="E10">
        <v>721.6</v>
      </c>
      <c r="F10">
        <v>766.6</v>
      </c>
      <c r="G10">
        <v>795.9</v>
      </c>
      <c r="H10">
        <v>792.4</v>
      </c>
      <c r="I10">
        <v>788.8</v>
      </c>
      <c r="J10">
        <v>828</v>
      </c>
      <c r="K10">
        <v>865.2</v>
      </c>
      <c r="L10">
        <v>897.5</v>
      </c>
      <c r="M10">
        <v>901.7</v>
      </c>
      <c r="N10">
        <v>914</v>
      </c>
    </row>
    <row r="11" spans="3:14" ht="12">
      <c r="C11" t="s">
        <v>3</v>
      </c>
      <c r="D11">
        <v>140.4</v>
      </c>
      <c r="E11">
        <v>146.2</v>
      </c>
      <c r="F11">
        <v>170.4</v>
      </c>
      <c r="G11">
        <v>175.6</v>
      </c>
      <c r="H11">
        <v>182.4</v>
      </c>
      <c r="I11">
        <v>189.4</v>
      </c>
      <c r="J11">
        <v>203.8</v>
      </c>
      <c r="K11">
        <v>217</v>
      </c>
      <c r="L11">
        <v>237.1</v>
      </c>
      <c r="M11">
        <v>238</v>
      </c>
      <c r="N11">
        <v>252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workbookViewId="0" topLeftCell="A1">
      <selection activeCell="J26" sqref="J26"/>
    </sheetView>
  </sheetViews>
  <sheetFormatPr defaultColWidth="11.421875" defaultRowHeight="12.75"/>
  <cols>
    <col min="2" max="2" width="19.140625" style="0" customWidth="1"/>
  </cols>
  <sheetData>
    <row r="1" ht="12">
      <c r="A1" s="2" t="s">
        <v>194</v>
      </c>
    </row>
    <row r="2" spans="1:13" ht="12">
      <c r="A2" t="s">
        <v>37</v>
      </c>
      <c r="C2" s="11">
        <v>2003</v>
      </c>
      <c r="D2" s="11">
        <v>2004</v>
      </c>
      <c r="E2" s="11">
        <v>2005</v>
      </c>
      <c r="F2" s="11">
        <v>2006</v>
      </c>
      <c r="G2" s="11">
        <v>2007</v>
      </c>
      <c r="H2" s="11">
        <v>2008</v>
      </c>
      <c r="I2" s="11">
        <v>2009</v>
      </c>
      <c r="J2" s="11">
        <v>2010</v>
      </c>
      <c r="K2" s="11">
        <v>2011</v>
      </c>
      <c r="L2" s="11">
        <v>2012</v>
      </c>
      <c r="M2">
        <v>2013</v>
      </c>
    </row>
    <row r="3" spans="1:13" ht="12">
      <c r="A3" t="s">
        <v>38</v>
      </c>
      <c r="B3" t="s">
        <v>151</v>
      </c>
      <c r="C3" s="10">
        <v>159.1</v>
      </c>
      <c r="D3" s="10">
        <v>155.3</v>
      </c>
      <c r="E3" s="10">
        <v>167.1</v>
      </c>
      <c r="F3" s="10">
        <v>178</v>
      </c>
      <c r="G3" s="10">
        <v>180</v>
      </c>
      <c r="H3" s="10">
        <v>187</v>
      </c>
      <c r="I3" s="10">
        <v>200.8</v>
      </c>
      <c r="J3" s="10">
        <v>207.6</v>
      </c>
      <c r="K3" s="10">
        <v>218</v>
      </c>
      <c r="L3" s="10">
        <v>228</v>
      </c>
      <c r="M3">
        <v>237.2</v>
      </c>
    </row>
    <row r="4" spans="2:13" ht="12">
      <c r="B4" t="s">
        <v>258</v>
      </c>
      <c r="C4" s="10">
        <v>169.6</v>
      </c>
      <c r="D4" s="10">
        <v>164.2</v>
      </c>
      <c r="E4" s="10">
        <v>174.5</v>
      </c>
      <c r="F4" s="10">
        <v>184</v>
      </c>
      <c r="G4" s="10">
        <v>184.8</v>
      </c>
      <c r="H4" s="10">
        <v>187.4</v>
      </c>
      <c r="I4" s="10">
        <v>202.2</v>
      </c>
      <c r="J4" s="10">
        <v>207.6</v>
      </c>
      <c r="K4" s="10">
        <v>218</v>
      </c>
      <c r="L4" s="10">
        <v>228</v>
      </c>
      <c r="M4">
        <v>237.2</v>
      </c>
    </row>
    <row r="5" spans="1:13" ht="12">
      <c r="A5" t="s">
        <v>176</v>
      </c>
      <c r="B5" t="s">
        <v>151</v>
      </c>
      <c r="C5" s="10">
        <v>40.6</v>
      </c>
      <c r="D5" s="10">
        <v>38.2</v>
      </c>
      <c r="E5" s="10">
        <v>66.5</v>
      </c>
      <c r="F5" s="10">
        <v>56.4</v>
      </c>
      <c r="G5" s="10">
        <v>54.3</v>
      </c>
      <c r="H5" s="10">
        <v>57.1</v>
      </c>
      <c r="I5" s="10">
        <v>61.1</v>
      </c>
      <c r="J5" s="10">
        <v>65.4</v>
      </c>
      <c r="K5" s="10">
        <v>67.2</v>
      </c>
      <c r="L5" s="10">
        <v>58.7</v>
      </c>
      <c r="M5">
        <v>62.8</v>
      </c>
    </row>
    <row r="6" spans="2:13" ht="12">
      <c r="B6" t="s">
        <v>258</v>
      </c>
      <c r="C6" s="10">
        <v>43.2</v>
      </c>
      <c r="D6" s="10">
        <v>40.4</v>
      </c>
      <c r="E6" s="10">
        <v>69.5</v>
      </c>
      <c r="F6" s="10">
        <v>58.3</v>
      </c>
      <c r="G6" s="10">
        <v>55.7</v>
      </c>
      <c r="H6" s="10">
        <v>57.2</v>
      </c>
      <c r="I6" s="10">
        <v>61.5</v>
      </c>
      <c r="J6" s="10">
        <v>65.4</v>
      </c>
      <c r="K6" s="10">
        <v>67.2</v>
      </c>
      <c r="L6" s="10">
        <v>58.7</v>
      </c>
      <c r="M6">
        <v>62.8</v>
      </c>
    </row>
    <row r="7" spans="1:13" ht="12">
      <c r="A7" t="s">
        <v>177</v>
      </c>
      <c r="B7" t="s">
        <v>151</v>
      </c>
      <c r="C7" s="10">
        <v>2.2</v>
      </c>
      <c r="D7" s="10">
        <v>6.4</v>
      </c>
      <c r="E7" s="10">
        <v>7.6</v>
      </c>
      <c r="F7" s="10">
        <v>8.5</v>
      </c>
      <c r="G7" s="10">
        <v>8.5</v>
      </c>
      <c r="H7" s="10">
        <v>9.7</v>
      </c>
      <c r="I7" s="10">
        <v>12.6</v>
      </c>
      <c r="J7" s="10">
        <v>13.4</v>
      </c>
      <c r="K7" s="10">
        <v>12.8</v>
      </c>
      <c r="L7" s="10">
        <v>15.4</v>
      </c>
      <c r="M7">
        <v>14.6</v>
      </c>
    </row>
    <row r="8" spans="2:13" ht="12">
      <c r="B8" t="s">
        <v>258</v>
      </c>
      <c r="C8" s="10">
        <v>2.3</v>
      </c>
      <c r="D8" s="10">
        <v>6.7</v>
      </c>
      <c r="E8" s="10">
        <v>8</v>
      </c>
      <c r="F8" s="10">
        <v>8.8</v>
      </c>
      <c r="G8" s="10">
        <v>8.7</v>
      </c>
      <c r="H8" s="10">
        <v>9.7</v>
      </c>
      <c r="I8" s="10">
        <v>12.7</v>
      </c>
      <c r="J8" s="10">
        <v>13.4</v>
      </c>
      <c r="K8" s="10">
        <v>12.8</v>
      </c>
      <c r="L8" s="10">
        <v>15.4</v>
      </c>
      <c r="M8">
        <v>14.6</v>
      </c>
    </row>
    <row r="9" spans="1:13" ht="12">
      <c r="A9" t="s">
        <v>178</v>
      </c>
      <c r="B9" t="s">
        <v>151</v>
      </c>
      <c r="C9" s="10">
        <v>4.2</v>
      </c>
      <c r="D9" s="10">
        <v>4.1</v>
      </c>
      <c r="E9" s="10">
        <v>4.1</v>
      </c>
      <c r="F9" s="10">
        <v>6.6</v>
      </c>
      <c r="G9" s="10">
        <v>4.8</v>
      </c>
      <c r="H9" s="10">
        <v>3.1</v>
      </c>
      <c r="I9" s="10">
        <v>3.3</v>
      </c>
      <c r="J9" s="10">
        <v>3.3</v>
      </c>
      <c r="K9" s="10">
        <v>3.1</v>
      </c>
      <c r="L9" s="10">
        <v>6.8</v>
      </c>
      <c r="M9">
        <v>4</v>
      </c>
    </row>
    <row r="10" spans="2:13" ht="12">
      <c r="B10" t="s">
        <v>258</v>
      </c>
      <c r="C10" s="10">
        <v>4.4</v>
      </c>
      <c r="D10" s="10">
        <v>4.4</v>
      </c>
      <c r="E10" s="10">
        <v>4.2</v>
      </c>
      <c r="F10" s="10">
        <v>6.8</v>
      </c>
      <c r="G10" s="10">
        <v>4.9</v>
      </c>
      <c r="H10" s="10">
        <v>3.1</v>
      </c>
      <c r="I10" s="10">
        <v>3.3</v>
      </c>
      <c r="J10" s="10">
        <v>3.3</v>
      </c>
      <c r="K10" s="10">
        <v>3.1</v>
      </c>
      <c r="L10" s="10">
        <v>6.8</v>
      </c>
      <c r="M10">
        <v>4</v>
      </c>
    </row>
    <row r="11" spans="1:13" ht="12">
      <c r="A11" t="s">
        <v>179</v>
      </c>
      <c r="B11" t="s">
        <v>151</v>
      </c>
      <c r="C11" s="10"/>
      <c r="D11" s="10"/>
      <c r="E11" s="10"/>
      <c r="F11" s="10">
        <v>-8.3</v>
      </c>
      <c r="G11" s="10">
        <v>-6.3</v>
      </c>
      <c r="H11" s="10">
        <v>8.1</v>
      </c>
      <c r="I11" s="10">
        <v>1.1</v>
      </c>
      <c r="J11" s="10">
        <v>-0.7</v>
      </c>
      <c r="K11" s="10">
        <v>-3.9</v>
      </c>
      <c r="L11" s="10">
        <v>-0.2</v>
      </c>
      <c r="M11">
        <v>7</v>
      </c>
    </row>
    <row r="12" spans="2:13" ht="12">
      <c r="B12" t="s">
        <v>258</v>
      </c>
      <c r="C12" s="10"/>
      <c r="D12" s="10"/>
      <c r="E12" s="10"/>
      <c r="F12" s="10">
        <v>-8.6</v>
      </c>
      <c r="G12" s="10">
        <v>-6.5</v>
      </c>
      <c r="H12" s="10">
        <v>8.1</v>
      </c>
      <c r="I12" s="10">
        <v>1.1</v>
      </c>
      <c r="J12" s="10">
        <v>-0.7</v>
      </c>
      <c r="K12" s="10">
        <v>-3.9</v>
      </c>
      <c r="L12" s="10">
        <v>-0.2</v>
      </c>
      <c r="M12">
        <v>7</v>
      </c>
    </row>
    <row r="13" spans="1:13" ht="12">
      <c r="A13" t="s">
        <v>39</v>
      </c>
      <c r="B13" t="s">
        <v>151</v>
      </c>
      <c r="C13" s="10">
        <v>206</v>
      </c>
      <c r="D13" s="10">
        <v>204</v>
      </c>
      <c r="E13" s="10">
        <v>245.3</v>
      </c>
      <c r="F13" s="10">
        <v>249.5</v>
      </c>
      <c r="G13" s="10">
        <v>247.6</v>
      </c>
      <c r="H13" s="10">
        <v>265</v>
      </c>
      <c r="I13" s="10">
        <v>278.9</v>
      </c>
      <c r="J13" s="10">
        <v>289</v>
      </c>
      <c r="K13" s="10">
        <v>297.2</v>
      </c>
      <c r="L13" s="10">
        <v>308.6</v>
      </c>
      <c r="M13">
        <v>325.6</v>
      </c>
    </row>
    <row r="14" spans="2:13" ht="12">
      <c r="B14" t="s">
        <v>258</v>
      </c>
      <c r="C14" s="10">
        <v>219.5</v>
      </c>
      <c r="D14" s="10">
        <v>215.7</v>
      </c>
      <c r="E14" s="10">
        <v>256.2</v>
      </c>
      <c r="F14" s="10">
        <v>258</v>
      </c>
      <c r="G14" s="10">
        <v>254.1</v>
      </c>
      <c r="H14" s="10">
        <v>265.5</v>
      </c>
      <c r="I14" s="10">
        <v>280.8</v>
      </c>
      <c r="J14" s="10">
        <v>289</v>
      </c>
      <c r="K14" s="10">
        <v>297.2</v>
      </c>
      <c r="L14" s="10">
        <v>308.6</v>
      </c>
      <c r="M14">
        <v>325.6</v>
      </c>
    </row>
    <row r="15" spans="1:13" ht="12">
      <c r="A15" t="s">
        <v>152</v>
      </c>
      <c r="B15" t="s">
        <v>151</v>
      </c>
      <c r="C15" s="10">
        <v>29.1</v>
      </c>
      <c r="D15" s="10">
        <v>30.3</v>
      </c>
      <c r="E15" s="10">
        <v>30.3</v>
      </c>
      <c r="F15" s="10">
        <v>30.3</v>
      </c>
      <c r="G15" s="10">
        <v>101</v>
      </c>
      <c r="H15" s="10">
        <v>103.3</v>
      </c>
      <c r="I15" s="10">
        <v>107.7</v>
      </c>
      <c r="J15" s="10">
        <v>109.9</v>
      </c>
      <c r="K15" s="10">
        <v>110.4</v>
      </c>
      <c r="L15" s="10">
        <v>113.2</v>
      </c>
      <c r="M15">
        <v>113.3</v>
      </c>
    </row>
    <row r="16" spans="2:13" ht="12">
      <c r="B16" t="s">
        <v>258</v>
      </c>
      <c r="C16" s="10">
        <v>31.1</v>
      </c>
      <c r="D16" s="10">
        <v>32</v>
      </c>
      <c r="E16" s="10">
        <v>31.7</v>
      </c>
      <c r="F16" s="10">
        <v>31.3</v>
      </c>
      <c r="G16" s="10">
        <v>103.6</v>
      </c>
      <c r="H16" s="10">
        <v>103.5</v>
      </c>
      <c r="I16" s="10">
        <v>108.5</v>
      </c>
      <c r="J16" s="10">
        <v>109.9</v>
      </c>
      <c r="K16" s="10">
        <v>110.4</v>
      </c>
      <c r="L16" s="10">
        <v>113.2</v>
      </c>
      <c r="M16">
        <v>133.3</v>
      </c>
    </row>
    <row r="17" spans="1:13" ht="12">
      <c r="A17" t="s">
        <v>195</v>
      </c>
      <c r="B17" t="s">
        <v>151</v>
      </c>
      <c r="C17" s="10">
        <v>235.2</v>
      </c>
      <c r="D17" s="10">
        <v>234.3</v>
      </c>
      <c r="E17" s="10">
        <v>275.6</v>
      </c>
      <c r="F17" s="10">
        <v>279.8</v>
      </c>
      <c r="G17" s="10">
        <v>348.6</v>
      </c>
      <c r="H17" s="10">
        <v>368.2</v>
      </c>
      <c r="I17" s="10">
        <v>386.7</v>
      </c>
      <c r="J17" s="10">
        <v>398.9</v>
      </c>
      <c r="K17" s="10">
        <v>407.6</v>
      </c>
      <c r="L17" s="10">
        <v>421.8</v>
      </c>
      <c r="M17">
        <v>438.9</v>
      </c>
    </row>
    <row r="18" spans="2:13" ht="12">
      <c r="B18" t="s">
        <v>258</v>
      </c>
      <c r="C18" s="10">
        <v>250.6</v>
      </c>
      <c r="D18" s="10">
        <v>247.7</v>
      </c>
      <c r="E18" s="10">
        <v>287.9</v>
      </c>
      <c r="F18" s="10">
        <v>289.3</v>
      </c>
      <c r="G18" s="10">
        <v>357.8</v>
      </c>
      <c r="H18" s="10">
        <v>369</v>
      </c>
      <c r="I18" s="10">
        <v>389.3</v>
      </c>
      <c r="J18" s="10">
        <v>398.9</v>
      </c>
      <c r="K18" s="10">
        <v>407.6</v>
      </c>
      <c r="L18" s="10">
        <v>421.8</v>
      </c>
      <c r="M18">
        <v>438.9</v>
      </c>
    </row>
    <row r="19" spans="1:13" ht="12">
      <c r="A19" t="s">
        <v>180</v>
      </c>
      <c r="B19" t="s">
        <v>151</v>
      </c>
      <c r="E19">
        <v>43.5</v>
      </c>
      <c r="F19">
        <v>35.2</v>
      </c>
      <c r="G19">
        <v>28.8</v>
      </c>
      <c r="H19">
        <v>36.9</v>
      </c>
      <c r="I19">
        <v>38</v>
      </c>
      <c r="J19">
        <v>37.3</v>
      </c>
      <c r="K19">
        <v>33.3</v>
      </c>
      <c r="L19">
        <v>33.1</v>
      </c>
      <c r="M19">
        <v>40.1</v>
      </c>
    </row>
    <row r="20" spans="2:13" ht="12">
      <c r="B20" t="s">
        <v>258</v>
      </c>
      <c r="E20">
        <v>45.4</v>
      </c>
      <c r="F20">
        <v>36.3</v>
      </c>
      <c r="G20">
        <v>29.6</v>
      </c>
      <c r="H20">
        <v>37</v>
      </c>
      <c r="I20">
        <v>38.2</v>
      </c>
      <c r="J20">
        <v>37.3</v>
      </c>
      <c r="K20">
        <v>33.3</v>
      </c>
      <c r="L20">
        <v>33.1</v>
      </c>
      <c r="M20">
        <v>40.1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8"/>
  <sheetViews>
    <sheetView workbookViewId="0" topLeftCell="A1">
      <selection activeCell="D45" sqref="D45"/>
    </sheetView>
  </sheetViews>
  <sheetFormatPr defaultColWidth="11.421875" defaultRowHeight="12.75"/>
  <cols>
    <col min="1" max="1" width="23.7109375" style="0" bestFit="1" customWidth="1"/>
    <col min="13" max="13" width="10.8515625" style="3" customWidth="1"/>
  </cols>
  <sheetData>
    <row r="1" spans="1:12" ht="12">
      <c r="A1" s="52" t="s">
        <v>61</v>
      </c>
      <c r="B1" s="52"/>
      <c r="C1" s="52"/>
      <c r="D1" s="52"/>
      <c r="E1" s="52"/>
      <c r="F1" s="9"/>
      <c r="G1" s="9"/>
      <c r="H1" s="9"/>
      <c r="I1" s="9"/>
      <c r="J1" s="9"/>
      <c r="K1" s="9"/>
      <c r="L1" s="1"/>
    </row>
    <row r="2" spans="3:13" ht="12"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  <c r="I2">
        <v>2009</v>
      </c>
      <c r="J2">
        <v>2010</v>
      </c>
      <c r="K2">
        <v>2011</v>
      </c>
      <c r="L2">
        <v>2012</v>
      </c>
      <c r="M2" s="3">
        <v>2013</v>
      </c>
    </row>
    <row r="3" spans="1:13" ht="12">
      <c r="A3" t="s">
        <v>122</v>
      </c>
      <c r="B3" t="s">
        <v>6</v>
      </c>
      <c r="C3" s="1">
        <v>109334</v>
      </c>
      <c r="D3" s="1">
        <v>111100</v>
      </c>
      <c r="E3" s="1">
        <v>112396</v>
      </c>
      <c r="F3" s="1">
        <v>115149</v>
      </c>
      <c r="G3" s="1">
        <v>116906</v>
      </c>
      <c r="H3" s="1">
        <v>121009</v>
      </c>
      <c r="I3" s="1">
        <v>126940</v>
      </c>
      <c r="J3" s="1">
        <v>131524</v>
      </c>
      <c r="K3" s="1">
        <v>134837</v>
      </c>
      <c r="L3" s="1">
        <v>138621</v>
      </c>
      <c r="M3" s="4">
        <v>142170</v>
      </c>
    </row>
    <row r="4" spans="2:13" ht="12">
      <c r="B4" t="s">
        <v>60</v>
      </c>
      <c r="C4" s="1">
        <v>10196</v>
      </c>
      <c r="D4" s="1">
        <v>10233</v>
      </c>
      <c r="E4" s="1">
        <v>10467</v>
      </c>
      <c r="F4" s="1">
        <v>10700</v>
      </c>
      <c r="G4" s="1">
        <v>11062</v>
      </c>
      <c r="H4" s="1">
        <v>11500</v>
      </c>
      <c r="I4" s="1">
        <v>11618</v>
      </c>
      <c r="J4" s="1">
        <v>12091</v>
      </c>
      <c r="K4" s="1">
        <v>12242</v>
      </c>
      <c r="L4" s="1">
        <v>12955</v>
      </c>
      <c r="M4" s="4">
        <v>13643</v>
      </c>
    </row>
    <row r="5" spans="1:13" ht="12">
      <c r="A5" t="s">
        <v>123</v>
      </c>
      <c r="B5" t="s">
        <v>6</v>
      </c>
      <c r="C5" s="1">
        <v>16586</v>
      </c>
      <c r="D5" s="1">
        <v>15993</v>
      </c>
      <c r="E5" s="1">
        <v>16471</v>
      </c>
      <c r="F5" s="1">
        <v>16948</v>
      </c>
      <c r="G5" s="1">
        <v>17461</v>
      </c>
      <c r="H5" s="1">
        <v>18093</v>
      </c>
      <c r="I5" s="1">
        <v>18240</v>
      </c>
      <c r="J5" s="1">
        <v>18865</v>
      </c>
      <c r="K5" s="1">
        <v>18976</v>
      </c>
      <c r="L5" s="13">
        <v>18229</v>
      </c>
      <c r="M5" s="4">
        <v>18217</v>
      </c>
    </row>
    <row r="6" spans="2:13" ht="12">
      <c r="B6" t="s">
        <v>13</v>
      </c>
      <c r="C6" s="1">
        <v>1575</v>
      </c>
      <c r="D6" s="1">
        <v>1602</v>
      </c>
      <c r="E6" s="1">
        <v>1816</v>
      </c>
      <c r="F6" s="1">
        <v>1875</v>
      </c>
      <c r="G6" s="1">
        <v>1986</v>
      </c>
      <c r="H6" s="1">
        <v>2172</v>
      </c>
      <c r="I6" s="1">
        <v>2177</v>
      </c>
      <c r="J6" s="1">
        <v>2166</v>
      </c>
      <c r="K6" s="1">
        <v>2347</v>
      </c>
      <c r="L6" s="13">
        <v>2175</v>
      </c>
      <c r="M6" s="4">
        <v>2175</v>
      </c>
    </row>
    <row r="7" spans="1:13" ht="12">
      <c r="A7" t="s">
        <v>124</v>
      </c>
      <c r="B7" t="s">
        <v>6</v>
      </c>
      <c r="C7" s="1">
        <v>73569</v>
      </c>
      <c r="D7" s="1">
        <v>74710</v>
      </c>
      <c r="E7" s="1">
        <v>74684</v>
      </c>
      <c r="F7" s="1">
        <v>76320</v>
      </c>
      <c r="G7" s="1">
        <v>76505</v>
      </c>
      <c r="H7" s="1">
        <v>80345</v>
      </c>
      <c r="I7" s="1">
        <v>81180</v>
      </c>
      <c r="J7" s="1">
        <v>83939</v>
      </c>
      <c r="K7" s="1">
        <v>86200</v>
      </c>
      <c r="L7" s="1">
        <v>86910</v>
      </c>
      <c r="M7" s="4">
        <v>83762</v>
      </c>
    </row>
    <row r="8" spans="2:13" ht="12">
      <c r="B8" t="s">
        <v>13</v>
      </c>
      <c r="C8" s="1">
        <v>5567</v>
      </c>
      <c r="D8" s="1">
        <v>5546</v>
      </c>
      <c r="E8" s="1">
        <v>5779</v>
      </c>
      <c r="F8" s="1">
        <v>6154</v>
      </c>
      <c r="G8" s="1">
        <v>6451</v>
      </c>
      <c r="H8" s="1">
        <v>6969</v>
      </c>
      <c r="I8" s="1">
        <v>7184</v>
      </c>
      <c r="J8" s="1">
        <v>7658</v>
      </c>
      <c r="K8" s="1">
        <v>8186</v>
      </c>
      <c r="L8" s="1">
        <v>8056</v>
      </c>
      <c r="M8" s="4">
        <v>7663</v>
      </c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0"/>
  <sheetViews>
    <sheetView workbookViewId="0" topLeftCell="A1">
      <selection activeCell="J51" sqref="J51"/>
    </sheetView>
  </sheetViews>
  <sheetFormatPr defaultColWidth="11.421875" defaultRowHeight="12.75"/>
  <sheetData>
    <row r="1" ht="12">
      <c r="A1" s="2" t="s">
        <v>181</v>
      </c>
    </row>
    <row r="2" spans="3:13" ht="12"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  <c r="I2">
        <v>2009</v>
      </c>
      <c r="J2">
        <v>2010</v>
      </c>
      <c r="K2">
        <v>2011</v>
      </c>
      <c r="L2">
        <v>2012</v>
      </c>
      <c r="M2" s="34">
        <v>2013</v>
      </c>
    </row>
    <row r="3" spans="1:13" ht="12">
      <c r="A3" t="s">
        <v>83</v>
      </c>
      <c r="C3" s="1">
        <v>10196</v>
      </c>
      <c r="D3" s="1">
        <v>10233</v>
      </c>
      <c r="E3" s="1">
        <v>10467</v>
      </c>
      <c r="F3" s="1">
        <v>10700</v>
      </c>
      <c r="G3" s="1">
        <v>11062</v>
      </c>
      <c r="H3" s="1">
        <v>11500</v>
      </c>
      <c r="I3" s="1">
        <v>11618</v>
      </c>
      <c r="J3" s="1">
        <v>12091</v>
      </c>
      <c r="K3" s="1">
        <v>12242</v>
      </c>
      <c r="L3">
        <v>12955</v>
      </c>
      <c r="M3" s="34" t="s">
        <v>274</v>
      </c>
    </row>
    <row r="4" spans="1:13" ht="12">
      <c r="A4" t="s">
        <v>84</v>
      </c>
      <c r="C4" s="1">
        <v>9249</v>
      </c>
      <c r="D4" s="1">
        <v>9364</v>
      </c>
      <c r="E4" s="1">
        <v>9660</v>
      </c>
      <c r="F4" s="1">
        <v>9881</v>
      </c>
      <c r="G4" s="1">
        <v>10239</v>
      </c>
      <c r="H4" s="1">
        <v>10633</v>
      </c>
      <c r="I4" s="1">
        <v>10701</v>
      </c>
      <c r="J4" s="1">
        <v>11178</v>
      </c>
      <c r="K4" s="1">
        <v>11159</v>
      </c>
      <c r="L4">
        <v>12097</v>
      </c>
      <c r="M4" s="34" t="s">
        <v>275</v>
      </c>
    </row>
    <row r="5" spans="1:13" ht="12">
      <c r="A5" t="s">
        <v>85</v>
      </c>
      <c r="B5" t="s">
        <v>151</v>
      </c>
      <c r="C5" s="1">
        <v>235170</v>
      </c>
      <c r="D5" s="1">
        <v>234342</v>
      </c>
      <c r="E5" s="1">
        <v>275597</v>
      </c>
      <c r="F5" s="1">
        <v>279831</v>
      </c>
      <c r="G5" s="1">
        <v>348597</v>
      </c>
      <c r="H5" s="1">
        <v>368246</v>
      </c>
      <c r="I5" s="1">
        <v>386660</v>
      </c>
      <c r="J5" s="1">
        <v>398943</v>
      </c>
      <c r="K5" s="1">
        <v>407622</v>
      </c>
      <c r="L5">
        <v>421823</v>
      </c>
      <c r="M5" s="34" t="s">
        <v>276</v>
      </c>
    </row>
    <row r="6" spans="2:13" ht="12">
      <c r="B6" t="s">
        <v>258</v>
      </c>
      <c r="C6" s="1">
        <v>250573</v>
      </c>
      <c r="D6" s="1">
        <v>247702</v>
      </c>
      <c r="E6" s="1">
        <v>287934</v>
      </c>
      <c r="F6" s="1">
        <v>289292</v>
      </c>
      <c r="G6" s="1">
        <v>357764</v>
      </c>
      <c r="H6" s="1">
        <v>368978</v>
      </c>
      <c r="I6" s="1">
        <v>389299</v>
      </c>
      <c r="J6" s="1">
        <v>398943</v>
      </c>
      <c r="K6" s="1">
        <v>407622</v>
      </c>
      <c r="L6">
        <v>421823</v>
      </c>
      <c r="M6" s="34" t="s">
        <v>276</v>
      </c>
    </row>
    <row r="7" spans="1:13" ht="12">
      <c r="A7" t="s">
        <v>86</v>
      </c>
      <c r="B7" t="s">
        <v>151</v>
      </c>
      <c r="C7" s="1">
        <v>206025</v>
      </c>
      <c r="D7" s="1">
        <v>204031</v>
      </c>
      <c r="E7" s="1">
        <v>245260</v>
      </c>
      <c r="F7" s="1">
        <v>249520</v>
      </c>
      <c r="G7" s="1">
        <v>247637</v>
      </c>
      <c r="H7" s="1">
        <v>264960</v>
      </c>
      <c r="I7" s="1">
        <v>278934</v>
      </c>
      <c r="J7" s="1">
        <v>289007</v>
      </c>
      <c r="K7" s="1">
        <v>297230</v>
      </c>
      <c r="L7">
        <v>308648</v>
      </c>
      <c r="M7" s="34" t="s">
        <v>277</v>
      </c>
    </row>
    <row r="8" spans="2:13" ht="12">
      <c r="B8" t="s">
        <v>258</v>
      </c>
      <c r="C8" s="1">
        <v>219519</v>
      </c>
      <c r="D8" s="1">
        <v>215663</v>
      </c>
      <c r="E8" s="1">
        <v>256239</v>
      </c>
      <c r="F8" s="1">
        <v>257957</v>
      </c>
      <c r="G8" s="1">
        <v>254149</v>
      </c>
      <c r="H8" s="1">
        <v>265486</v>
      </c>
      <c r="I8" s="1">
        <v>280838</v>
      </c>
      <c r="J8" s="1">
        <v>289007</v>
      </c>
      <c r="K8" s="1">
        <v>297230</v>
      </c>
      <c r="L8">
        <v>308648</v>
      </c>
      <c r="M8" s="34" t="s">
        <v>277</v>
      </c>
    </row>
    <row r="9" spans="1:13" ht="12">
      <c r="A9" t="s">
        <v>182</v>
      </c>
      <c r="B9" t="s">
        <v>151</v>
      </c>
      <c r="C9" s="8">
        <v>22.3</v>
      </c>
      <c r="D9" s="8">
        <v>21.8</v>
      </c>
      <c r="E9" s="8">
        <v>24.9</v>
      </c>
      <c r="F9" s="8">
        <v>24.6</v>
      </c>
      <c r="G9" s="8">
        <v>23.9</v>
      </c>
      <c r="H9" s="8">
        <v>24.8</v>
      </c>
      <c r="I9" s="8">
        <v>26.1</v>
      </c>
      <c r="J9" s="8">
        <v>25.9</v>
      </c>
      <c r="K9" s="8">
        <v>26.6</v>
      </c>
      <c r="L9">
        <v>25.5</v>
      </c>
      <c r="M9" s="34">
        <v>25.7</v>
      </c>
    </row>
    <row r="10" spans="2:13" ht="12">
      <c r="B10" t="s">
        <v>258</v>
      </c>
      <c r="C10" s="8">
        <v>23.7</v>
      </c>
      <c r="D10" s="8">
        <v>23</v>
      </c>
      <c r="E10" s="8">
        <v>26.5</v>
      </c>
      <c r="F10" s="8">
        <v>26.1</v>
      </c>
      <c r="G10" s="8">
        <v>24.8</v>
      </c>
      <c r="H10" s="8">
        <v>25</v>
      </c>
      <c r="I10" s="8">
        <v>26.2</v>
      </c>
      <c r="J10" s="8">
        <v>25.9</v>
      </c>
      <c r="K10" s="8">
        <v>26.6</v>
      </c>
      <c r="L10">
        <v>25.5</v>
      </c>
      <c r="M10" s="34">
        <v>25.7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4"/>
  <sheetViews>
    <sheetView workbookViewId="0" topLeftCell="A1">
      <selection activeCell="J25" sqref="J25"/>
    </sheetView>
  </sheetViews>
  <sheetFormatPr defaultColWidth="11.421875" defaultRowHeight="12.75"/>
  <cols>
    <col min="12" max="12" width="10.8515625" style="34" customWidth="1"/>
  </cols>
  <sheetData>
    <row r="1" ht="12">
      <c r="A1" s="2" t="s">
        <v>345</v>
      </c>
    </row>
    <row r="2" spans="2:12" ht="12">
      <c r="B2">
        <v>2003</v>
      </c>
      <c r="C2">
        <v>2004</v>
      </c>
      <c r="D2">
        <v>2005</v>
      </c>
      <c r="E2">
        <v>2006</v>
      </c>
      <c r="F2">
        <v>2007</v>
      </c>
      <c r="G2">
        <v>2008</v>
      </c>
      <c r="H2">
        <v>2009</v>
      </c>
      <c r="I2">
        <v>2010</v>
      </c>
      <c r="J2">
        <v>2011</v>
      </c>
      <c r="K2">
        <v>2012</v>
      </c>
      <c r="L2" s="34">
        <v>2013</v>
      </c>
    </row>
    <row r="3" spans="1:12" ht="12">
      <c r="A3" t="s">
        <v>87</v>
      </c>
      <c r="B3" s="1">
        <v>2762</v>
      </c>
      <c r="C3" s="15">
        <v>2726</v>
      </c>
      <c r="D3" s="1">
        <v>2774</v>
      </c>
      <c r="E3" s="1">
        <v>2835</v>
      </c>
      <c r="F3" s="1">
        <v>2915</v>
      </c>
      <c r="G3" s="1">
        <v>3071</v>
      </c>
      <c r="H3" s="1">
        <v>3170</v>
      </c>
      <c r="I3" s="1">
        <v>3184</v>
      </c>
      <c r="J3" s="1">
        <v>3251</v>
      </c>
      <c r="K3" s="1">
        <v>3249</v>
      </c>
      <c r="L3" s="34" t="s">
        <v>278</v>
      </c>
    </row>
    <row r="4" spans="1:12" ht="12">
      <c r="A4" t="s">
        <v>183</v>
      </c>
      <c r="B4" s="1">
        <v>39590358</v>
      </c>
      <c r="C4" s="1">
        <v>38060345</v>
      </c>
      <c r="D4" s="1">
        <v>39389772</v>
      </c>
      <c r="E4" s="1">
        <v>42980741</v>
      </c>
      <c r="F4" s="1">
        <v>44944473</v>
      </c>
      <c r="G4" s="1">
        <v>47782078</v>
      </c>
      <c r="H4" s="1">
        <v>50786880</v>
      </c>
      <c r="I4" s="1">
        <v>52080630</v>
      </c>
      <c r="J4" s="1">
        <v>53568980</v>
      </c>
      <c r="K4" s="1">
        <v>53134545</v>
      </c>
      <c r="L4" s="34" t="s">
        <v>279</v>
      </c>
    </row>
    <row r="5" spans="2:5" ht="12">
      <c r="B5" s="1"/>
      <c r="C5" s="1"/>
      <c r="D5" s="1"/>
      <c r="E5" s="1"/>
    </row>
    <row r="6" spans="2:5" ht="12">
      <c r="B6" s="1"/>
      <c r="C6" s="1"/>
      <c r="D6" s="1"/>
      <c r="E6" s="1"/>
    </row>
    <row r="7" spans="2:5" ht="12">
      <c r="B7" s="1"/>
      <c r="C7" s="1"/>
      <c r="D7" s="1"/>
      <c r="E7" s="1"/>
    </row>
    <row r="8" spans="2:5" ht="12">
      <c r="B8" s="1"/>
      <c r="C8" s="1"/>
      <c r="D8" s="1"/>
      <c r="E8" s="1"/>
    </row>
    <row r="9" spans="2:5" ht="12">
      <c r="B9" s="1"/>
      <c r="C9" s="1"/>
      <c r="D9" s="1"/>
      <c r="E9" s="1"/>
    </row>
    <row r="10" spans="2:5" ht="12">
      <c r="B10" s="1"/>
      <c r="C10" s="1"/>
      <c r="D10" s="1"/>
      <c r="E10" s="1"/>
    </row>
    <row r="11" spans="2:5" ht="12">
      <c r="B11" s="1"/>
      <c r="C11" s="1"/>
      <c r="D11" s="1"/>
      <c r="E11" s="1"/>
    </row>
    <row r="12" spans="2:5" ht="12">
      <c r="B12" s="1"/>
      <c r="C12" s="1"/>
      <c r="D12" s="1"/>
      <c r="E12" s="1"/>
    </row>
    <row r="13" spans="2:5" ht="12">
      <c r="B13" s="1"/>
      <c r="C13" s="1"/>
      <c r="D13" s="1"/>
      <c r="E13" s="1"/>
    </row>
    <row r="14" spans="2:5" ht="12">
      <c r="B14" s="1"/>
      <c r="C14" s="1"/>
      <c r="D14" s="1"/>
      <c r="E14" s="1"/>
    </row>
    <row r="15" spans="2:5" ht="12">
      <c r="B15" s="1"/>
      <c r="C15" s="1"/>
      <c r="D15" s="1"/>
      <c r="E15" s="1"/>
    </row>
    <row r="16" spans="2:5" ht="12">
      <c r="B16" s="1"/>
      <c r="C16" s="1"/>
      <c r="D16" s="1"/>
      <c r="E16" s="1"/>
    </row>
    <row r="17" spans="2:5" ht="12">
      <c r="B17" s="1"/>
      <c r="C17" s="1"/>
      <c r="D17" s="1"/>
      <c r="E17" s="1"/>
    </row>
    <row r="18" spans="2:5" ht="12">
      <c r="B18" s="1"/>
      <c r="C18" s="1"/>
      <c r="D18" s="1"/>
      <c r="E18" s="1"/>
    </row>
    <row r="19" spans="2:5" ht="12">
      <c r="B19" s="1"/>
      <c r="C19" s="1"/>
      <c r="D19" s="1"/>
      <c r="E19" s="1"/>
    </row>
    <row r="20" spans="2:5" ht="12">
      <c r="B20" s="1"/>
      <c r="C20" s="1"/>
      <c r="D20" s="1"/>
      <c r="E20" s="1"/>
    </row>
    <row r="21" spans="2:5" ht="12">
      <c r="B21" s="1"/>
      <c r="C21" s="1"/>
      <c r="D21" s="1"/>
      <c r="E21" s="1"/>
    </row>
    <row r="22" spans="2:5" ht="12">
      <c r="B22" s="1"/>
      <c r="C22" s="1"/>
      <c r="D22" s="1"/>
      <c r="E22" s="1"/>
    </row>
    <row r="23" spans="2:5" ht="12">
      <c r="B23" s="1"/>
      <c r="C23" s="1"/>
      <c r="D23" s="1"/>
      <c r="E23" s="1"/>
    </row>
    <row r="24" spans="2:5" ht="12">
      <c r="B24" s="1"/>
      <c r="C24" s="1"/>
      <c r="D24" s="1"/>
      <c r="E24" s="1"/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workbookViewId="0" topLeftCell="A1">
      <selection activeCell="E19" sqref="E19"/>
    </sheetView>
  </sheetViews>
  <sheetFormatPr defaultColWidth="11.421875" defaultRowHeight="12.75"/>
  <cols>
    <col min="3" max="3" width="11.421875" style="8" customWidth="1"/>
    <col min="5" max="5" width="11.421875" style="8" customWidth="1"/>
    <col min="7" max="7" width="11.421875" style="8" customWidth="1"/>
    <col min="9" max="9" width="11.421875" style="8" customWidth="1"/>
    <col min="11" max="11" width="11.421875" style="8" customWidth="1"/>
    <col min="13" max="13" width="11.421875" style="8" customWidth="1"/>
  </cols>
  <sheetData>
    <row r="1" ht="12">
      <c r="A1" s="2" t="s">
        <v>346</v>
      </c>
    </row>
    <row r="2" spans="2:15" ht="12">
      <c r="B2" s="53">
        <v>2007</v>
      </c>
      <c r="C2" s="53"/>
      <c r="D2" s="53">
        <v>2008</v>
      </c>
      <c r="E2" s="53"/>
      <c r="F2" s="53">
        <v>2009</v>
      </c>
      <c r="G2" s="53"/>
      <c r="H2" s="53">
        <v>2010</v>
      </c>
      <c r="I2" s="53"/>
      <c r="J2" s="53">
        <v>2011</v>
      </c>
      <c r="K2" s="53"/>
      <c r="L2" s="53">
        <v>2012</v>
      </c>
      <c r="M2" s="53"/>
      <c r="N2" s="53">
        <v>2013</v>
      </c>
      <c r="O2" s="53"/>
    </row>
    <row r="3" spans="1:15" ht="12">
      <c r="A3" t="s">
        <v>153</v>
      </c>
      <c r="B3" t="s">
        <v>88</v>
      </c>
      <c r="C3" s="8" t="s">
        <v>89</v>
      </c>
      <c r="D3" t="s">
        <v>88</v>
      </c>
      <c r="E3" s="8" t="s">
        <v>89</v>
      </c>
      <c r="F3" t="s">
        <v>88</v>
      </c>
      <c r="G3" s="8" t="s">
        <v>89</v>
      </c>
      <c r="H3" t="s">
        <v>88</v>
      </c>
      <c r="I3" s="8" t="s">
        <v>89</v>
      </c>
      <c r="J3" t="s">
        <v>88</v>
      </c>
      <c r="K3" s="8" t="s">
        <v>89</v>
      </c>
      <c r="L3" t="s">
        <v>88</v>
      </c>
      <c r="M3" s="8" t="s">
        <v>89</v>
      </c>
      <c r="N3" s="34" t="s">
        <v>88</v>
      </c>
      <c r="O3" s="34" t="s">
        <v>89</v>
      </c>
    </row>
    <row r="4" spans="1:15" ht="12">
      <c r="A4" t="s">
        <v>90</v>
      </c>
      <c r="B4" s="1">
        <v>235859294</v>
      </c>
      <c r="C4" s="8">
        <v>68.6</v>
      </c>
      <c r="D4" s="1">
        <v>234253916</v>
      </c>
      <c r="E4" s="8">
        <v>65.6</v>
      </c>
      <c r="F4" s="15">
        <v>248478056</v>
      </c>
      <c r="G4" s="8">
        <v>65</v>
      </c>
      <c r="H4" s="1">
        <v>255223090</v>
      </c>
      <c r="I4" s="8">
        <v>64.5</v>
      </c>
      <c r="J4" s="1">
        <v>262495867</v>
      </c>
      <c r="K4" s="8">
        <v>64.9</v>
      </c>
      <c r="L4" s="1">
        <v>262394291</v>
      </c>
      <c r="M4" s="8">
        <v>63.2</v>
      </c>
      <c r="N4" s="34" t="s">
        <v>280</v>
      </c>
      <c r="O4" s="34">
        <v>62.89</v>
      </c>
    </row>
    <row r="5" spans="1:15" ht="12">
      <c r="A5" t="s">
        <v>154</v>
      </c>
      <c r="B5" s="1">
        <v>51736582</v>
      </c>
      <c r="C5" s="8">
        <v>15</v>
      </c>
      <c r="D5" s="1">
        <v>57459733</v>
      </c>
      <c r="E5" s="8">
        <v>16.1</v>
      </c>
      <c r="F5" s="1">
        <v>61901895</v>
      </c>
      <c r="G5" s="8">
        <v>16.2</v>
      </c>
      <c r="H5" s="1">
        <v>63250000</v>
      </c>
      <c r="I5" s="8">
        <v>16</v>
      </c>
      <c r="J5" s="1">
        <v>65134498</v>
      </c>
      <c r="K5" s="8">
        <v>16.1</v>
      </c>
      <c r="L5" s="1">
        <v>66837618</v>
      </c>
      <c r="M5" s="8">
        <v>16.1</v>
      </c>
      <c r="N5" s="34" t="s">
        <v>281</v>
      </c>
      <c r="O5" s="34">
        <v>16.95</v>
      </c>
    </row>
    <row r="6" spans="1:15" ht="12">
      <c r="A6" t="s">
        <v>155</v>
      </c>
      <c r="B6" s="1">
        <v>0</v>
      </c>
      <c r="C6" s="8">
        <v>0</v>
      </c>
      <c r="D6" s="1">
        <v>3766000</v>
      </c>
      <c r="E6" s="8">
        <v>1.1</v>
      </c>
      <c r="F6" s="1">
        <v>3600000</v>
      </c>
      <c r="G6" s="8">
        <v>0.9</v>
      </c>
      <c r="H6" s="1">
        <v>0</v>
      </c>
      <c r="I6" s="8">
        <v>0</v>
      </c>
      <c r="J6" s="1">
        <v>0</v>
      </c>
      <c r="K6" s="8">
        <v>0</v>
      </c>
      <c r="L6" s="1">
        <v>0</v>
      </c>
      <c r="M6" s="8">
        <v>0</v>
      </c>
      <c r="N6" s="34">
        <v>0</v>
      </c>
      <c r="O6" s="34">
        <v>0</v>
      </c>
    </row>
    <row r="7" spans="1:15" ht="12">
      <c r="A7" t="s">
        <v>91</v>
      </c>
      <c r="B7" s="1">
        <v>51736582</v>
      </c>
      <c r="C7" s="8">
        <v>15</v>
      </c>
      <c r="D7" s="1">
        <v>61225733</v>
      </c>
      <c r="E7" s="8">
        <v>17.1</v>
      </c>
      <c r="F7" s="1">
        <v>65501895</v>
      </c>
      <c r="G7" s="8">
        <v>17.1</v>
      </c>
      <c r="H7" s="1">
        <v>63250000</v>
      </c>
      <c r="I7" s="8">
        <v>16</v>
      </c>
      <c r="J7" s="1">
        <v>65134498</v>
      </c>
      <c r="K7" s="8">
        <v>16.1</v>
      </c>
      <c r="L7" s="1">
        <v>66837618</v>
      </c>
      <c r="M7" s="8">
        <v>16.1</v>
      </c>
      <c r="N7" s="34" t="s">
        <v>281</v>
      </c>
      <c r="O7" s="34">
        <v>16.95</v>
      </c>
    </row>
    <row r="8" spans="1:15" ht="12">
      <c r="A8" t="s">
        <v>92</v>
      </c>
      <c r="B8" s="1">
        <v>44944473</v>
      </c>
      <c r="C8" s="8">
        <v>13.1</v>
      </c>
      <c r="D8" s="1">
        <v>48722633</v>
      </c>
      <c r="E8" s="8">
        <v>13.6</v>
      </c>
      <c r="F8" s="1">
        <v>49928436</v>
      </c>
      <c r="G8" s="8">
        <v>13.1</v>
      </c>
      <c r="H8" s="1">
        <v>51218947</v>
      </c>
      <c r="I8" s="8">
        <v>12.9</v>
      </c>
      <c r="J8" s="1">
        <v>52819516</v>
      </c>
      <c r="K8" s="8">
        <v>13.1</v>
      </c>
      <c r="L8" s="1">
        <v>52356772</v>
      </c>
      <c r="M8" s="8">
        <v>12.6</v>
      </c>
      <c r="N8" s="34" t="s">
        <v>279</v>
      </c>
      <c r="O8" s="34">
        <v>12.71</v>
      </c>
    </row>
    <row r="9" spans="1:15" ht="12">
      <c r="A9" t="s">
        <v>93</v>
      </c>
      <c r="B9" s="1">
        <v>7966893</v>
      </c>
      <c r="C9" s="8">
        <v>2.3</v>
      </c>
      <c r="D9" s="1">
        <v>7464226</v>
      </c>
      <c r="E9" s="8">
        <v>2.1</v>
      </c>
      <c r="F9" s="1">
        <v>7799681</v>
      </c>
      <c r="G9" s="8">
        <v>2</v>
      </c>
      <c r="H9" s="1">
        <v>8912269</v>
      </c>
      <c r="I9" s="8">
        <v>2.3</v>
      </c>
      <c r="J9" s="1">
        <v>8484200</v>
      </c>
      <c r="K9" s="8">
        <v>2.1</v>
      </c>
      <c r="L9" s="1">
        <v>9274664</v>
      </c>
      <c r="M9" s="8">
        <v>2.2</v>
      </c>
      <c r="N9" s="34" t="s">
        <v>282</v>
      </c>
      <c r="O9" s="34">
        <v>2.29</v>
      </c>
    </row>
    <row r="10" spans="1:15" ht="12">
      <c r="A10" t="s">
        <v>94</v>
      </c>
      <c r="B10" s="1">
        <v>3284818</v>
      </c>
      <c r="C10" s="8">
        <v>1</v>
      </c>
      <c r="D10" s="1">
        <v>5418909</v>
      </c>
      <c r="E10" s="8">
        <v>1.5</v>
      </c>
      <c r="F10" s="1">
        <v>10631043</v>
      </c>
      <c r="G10" s="8">
        <v>2.8</v>
      </c>
      <c r="H10" s="1">
        <v>17040595</v>
      </c>
      <c r="I10" s="8">
        <v>4.3</v>
      </c>
      <c r="J10" s="1">
        <v>15583989</v>
      </c>
      <c r="K10" s="8">
        <v>3.9</v>
      </c>
      <c r="L10" s="1">
        <v>24142742</v>
      </c>
      <c r="M10" s="8">
        <v>5.8</v>
      </c>
      <c r="N10" s="34" t="s">
        <v>283</v>
      </c>
      <c r="O10" s="34">
        <v>5.16</v>
      </c>
    </row>
    <row r="11" spans="1:15" ht="12">
      <c r="A11" t="s">
        <v>196</v>
      </c>
      <c r="B11" s="1">
        <v>343792061</v>
      </c>
      <c r="C11" s="8">
        <v>100</v>
      </c>
      <c r="D11" s="1">
        <v>357085417</v>
      </c>
      <c r="E11" s="8">
        <v>100</v>
      </c>
      <c r="F11" s="1">
        <v>382339112</v>
      </c>
      <c r="G11" s="8">
        <v>100</v>
      </c>
      <c r="H11" s="1">
        <v>395644901</v>
      </c>
      <c r="I11" s="8">
        <v>100</v>
      </c>
      <c r="J11" s="1">
        <v>404518069</v>
      </c>
      <c r="K11" s="8">
        <v>100</v>
      </c>
      <c r="L11" s="1">
        <v>415006086</v>
      </c>
      <c r="M11" s="8">
        <v>100</v>
      </c>
      <c r="N11" s="34" t="s">
        <v>284</v>
      </c>
      <c r="O11" s="34">
        <v>100</v>
      </c>
    </row>
    <row r="12" spans="1:15" ht="12">
      <c r="A12" t="s">
        <v>156</v>
      </c>
      <c r="B12" s="1">
        <v>100960000</v>
      </c>
      <c r="D12" s="1">
        <v>103286806</v>
      </c>
      <c r="F12" s="1">
        <v>107725716</v>
      </c>
      <c r="H12" s="1">
        <v>109936106</v>
      </c>
      <c r="J12" s="1">
        <v>110391928</v>
      </c>
      <c r="L12" s="1">
        <v>113174512</v>
      </c>
      <c r="N12" s="34" t="s">
        <v>285</v>
      </c>
      <c r="O12" s="34"/>
    </row>
    <row r="13" spans="1:15" ht="12">
      <c r="A13" t="s">
        <v>259</v>
      </c>
      <c r="B13" s="1">
        <v>4943349</v>
      </c>
      <c r="D13" s="1">
        <v>5009378</v>
      </c>
      <c r="F13" s="1">
        <v>5106220</v>
      </c>
      <c r="H13" s="1">
        <v>5106220</v>
      </c>
      <c r="J13" s="1">
        <v>5119426</v>
      </c>
      <c r="L13" s="1">
        <v>5093014</v>
      </c>
      <c r="N13" s="34" t="s">
        <v>286</v>
      </c>
      <c r="O13" s="34"/>
    </row>
    <row r="14" spans="1:15" ht="12">
      <c r="A14" t="s">
        <v>157</v>
      </c>
      <c r="B14" s="1"/>
      <c r="D14" s="1"/>
      <c r="F14" s="1"/>
      <c r="H14" s="1"/>
      <c r="J14" s="1"/>
      <c r="L14" s="1"/>
      <c r="N14" s="34"/>
      <c r="O14" s="34"/>
    </row>
    <row r="15" spans="1:15" ht="12">
      <c r="A15" t="s">
        <v>158</v>
      </c>
      <c r="B15" s="1">
        <v>4805000</v>
      </c>
      <c r="D15" s="1">
        <v>11161003</v>
      </c>
      <c r="F15" s="1">
        <v>4320844</v>
      </c>
      <c r="H15" s="1">
        <v>3297600</v>
      </c>
      <c r="J15" s="1">
        <v>3104280</v>
      </c>
      <c r="L15" s="1">
        <v>6816706</v>
      </c>
      <c r="N15" s="34" t="s">
        <v>287</v>
      </c>
      <c r="O15" s="34"/>
    </row>
    <row r="16" spans="1:15" ht="12">
      <c r="A16" t="s">
        <v>159</v>
      </c>
      <c r="B16" s="1">
        <v>348597061</v>
      </c>
      <c r="D16" s="1">
        <v>368246420</v>
      </c>
      <c r="F16" s="1">
        <v>386659956</v>
      </c>
      <c r="H16" s="1">
        <v>398942501</v>
      </c>
      <c r="J16" s="1">
        <v>407622349</v>
      </c>
      <c r="L16" s="1">
        <v>421822792</v>
      </c>
      <c r="N16" s="34" t="s">
        <v>288</v>
      </c>
      <c r="O16" s="34"/>
    </row>
    <row r="17" ht="12">
      <c r="J17" s="1"/>
    </row>
  </sheetData>
  <sheetProtection/>
  <mergeCells count="7">
    <mergeCell ref="B2:C2"/>
    <mergeCell ref="N2:O2"/>
    <mergeCell ref="L2:M2"/>
    <mergeCell ref="J2:K2"/>
    <mergeCell ref="H2:I2"/>
    <mergeCell ref="F2:G2"/>
    <mergeCell ref="D2:E2"/>
  </mergeCells>
  <printOptions/>
  <pageMargins left="0.787401575" right="0.787401575" top="0.984251969" bottom="0.984251969" header="0.4921259845" footer="0.492125984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6"/>
  <sheetViews>
    <sheetView workbookViewId="0" topLeftCell="A1">
      <selection activeCell="O37" sqref="O37"/>
    </sheetView>
  </sheetViews>
  <sheetFormatPr defaultColWidth="11.421875" defaultRowHeight="12.75"/>
  <cols>
    <col min="1" max="1" width="29.28125" style="0" customWidth="1"/>
    <col min="2" max="2" width="11.421875" style="1" customWidth="1"/>
    <col min="3" max="3" width="11.421875" style="8" customWidth="1"/>
    <col min="4" max="4" width="11.421875" style="1" customWidth="1"/>
    <col min="5" max="5" width="11.421875" style="8" customWidth="1"/>
    <col min="6" max="6" width="11.421875" style="1" customWidth="1"/>
    <col min="7" max="7" width="11.421875" style="8" customWidth="1"/>
    <col min="8" max="8" width="11.421875" style="1" customWidth="1"/>
    <col min="9" max="9" width="11.421875" style="8" customWidth="1"/>
    <col min="10" max="10" width="11.421875" style="1" customWidth="1"/>
    <col min="11" max="11" width="11.421875" style="8" customWidth="1"/>
    <col min="12" max="12" width="11.421875" style="1" customWidth="1"/>
    <col min="13" max="13" width="11.421875" style="8" customWidth="1"/>
    <col min="14" max="14" width="11.421875" style="37" customWidth="1"/>
    <col min="15" max="15" width="10.8515625" style="34" customWidth="1"/>
  </cols>
  <sheetData>
    <row r="1" spans="1:14" ht="12">
      <c r="A1" s="2" t="s">
        <v>184</v>
      </c>
      <c r="N1" s="34"/>
    </row>
    <row r="2" spans="2:15" ht="12">
      <c r="B2" s="55">
        <v>2007</v>
      </c>
      <c r="C2" s="55"/>
      <c r="D2" s="55">
        <v>2008</v>
      </c>
      <c r="E2" s="55"/>
      <c r="F2" s="55">
        <v>2009</v>
      </c>
      <c r="G2" s="55"/>
      <c r="H2" s="55">
        <v>2010</v>
      </c>
      <c r="I2" s="55"/>
      <c r="J2" s="55">
        <v>2011</v>
      </c>
      <c r="K2" s="55"/>
      <c r="L2" s="55">
        <v>2012</v>
      </c>
      <c r="M2" s="55"/>
      <c r="N2" s="54">
        <v>2013</v>
      </c>
      <c r="O2" s="54"/>
    </row>
    <row r="3" spans="1:15" ht="12">
      <c r="A3" t="s">
        <v>153</v>
      </c>
      <c r="B3" s="1" t="s">
        <v>88</v>
      </c>
      <c r="C3" s="8" t="s">
        <v>89</v>
      </c>
      <c r="D3" s="1" t="s">
        <v>88</v>
      </c>
      <c r="E3" s="8" t="s">
        <v>89</v>
      </c>
      <c r="F3" s="1" t="s">
        <v>88</v>
      </c>
      <c r="G3" s="8" t="s">
        <v>89</v>
      </c>
      <c r="H3" s="1" t="s">
        <v>88</v>
      </c>
      <c r="I3" s="8" t="s">
        <v>89</v>
      </c>
      <c r="J3" s="1" t="s">
        <v>88</v>
      </c>
      <c r="K3" s="8" t="s">
        <v>89</v>
      </c>
      <c r="L3" s="1" t="s">
        <v>88</v>
      </c>
      <c r="M3" s="8" t="s">
        <v>89</v>
      </c>
      <c r="N3" s="37" t="s">
        <v>88</v>
      </c>
      <c r="O3" s="34" t="s">
        <v>89</v>
      </c>
    </row>
    <row r="4" spans="1:15" ht="12">
      <c r="A4" t="s">
        <v>95</v>
      </c>
      <c r="B4" s="1">
        <v>6376661</v>
      </c>
      <c r="C4" s="8">
        <v>10.6</v>
      </c>
      <c r="D4" s="1">
        <v>8564788</v>
      </c>
      <c r="E4" s="8">
        <v>12.1</v>
      </c>
      <c r="F4" s="1">
        <v>8130123</v>
      </c>
      <c r="G4" s="8">
        <v>11.9</v>
      </c>
      <c r="H4" s="1">
        <v>9025488</v>
      </c>
      <c r="I4" s="8">
        <v>12.3</v>
      </c>
      <c r="J4" s="1">
        <v>10066942</v>
      </c>
      <c r="K4" s="8">
        <v>12.1</v>
      </c>
      <c r="L4" s="1">
        <v>8747151</v>
      </c>
      <c r="M4" s="8">
        <v>9.1</v>
      </c>
      <c r="N4" s="37" t="s">
        <v>289</v>
      </c>
      <c r="O4" s="34">
        <v>6.61</v>
      </c>
    </row>
    <row r="5" spans="1:15" ht="12">
      <c r="A5" t="s">
        <v>160</v>
      </c>
      <c r="B5" s="1">
        <v>4485091</v>
      </c>
      <c r="C5" s="8">
        <v>7.4</v>
      </c>
      <c r="D5" s="1">
        <v>2336413</v>
      </c>
      <c r="E5" s="8">
        <v>3.3</v>
      </c>
      <c r="F5" s="1">
        <v>2447250</v>
      </c>
      <c r="G5" s="8">
        <v>3.6</v>
      </c>
      <c r="H5" s="1">
        <v>3109397</v>
      </c>
      <c r="I5" s="8">
        <v>4.2</v>
      </c>
      <c r="J5" s="1">
        <v>4462595</v>
      </c>
      <c r="K5" s="8">
        <v>5.4</v>
      </c>
      <c r="L5" s="1">
        <v>4348786</v>
      </c>
      <c r="M5" s="8">
        <v>4.5</v>
      </c>
      <c r="N5" s="37" t="s">
        <v>290</v>
      </c>
      <c r="O5" s="34">
        <v>4.76</v>
      </c>
    </row>
    <row r="6" spans="1:15" ht="12">
      <c r="A6" t="s">
        <v>97</v>
      </c>
      <c r="B6" s="1">
        <v>21056048</v>
      </c>
      <c r="C6" s="8">
        <v>34.9</v>
      </c>
      <c r="D6" s="1">
        <v>24180196</v>
      </c>
      <c r="E6" s="8">
        <v>34.1</v>
      </c>
      <c r="F6" s="1">
        <v>25169397</v>
      </c>
      <c r="G6" s="8">
        <v>36.7</v>
      </c>
      <c r="H6" s="1">
        <v>25981360</v>
      </c>
      <c r="I6" s="8">
        <v>35.3</v>
      </c>
      <c r="J6" s="1">
        <v>32461615</v>
      </c>
      <c r="K6" s="8">
        <v>38.9</v>
      </c>
      <c r="L6" s="1">
        <v>35934144</v>
      </c>
      <c r="M6" s="8">
        <v>37.2</v>
      </c>
      <c r="N6" s="37" t="s">
        <v>291</v>
      </c>
      <c r="O6" s="34">
        <v>39.5</v>
      </c>
    </row>
    <row r="7" spans="1:15" ht="12">
      <c r="A7" t="s">
        <v>98</v>
      </c>
      <c r="B7" s="1">
        <v>714238</v>
      </c>
      <c r="C7" s="8">
        <v>1.2</v>
      </c>
      <c r="D7" s="1">
        <v>1107426</v>
      </c>
      <c r="E7" s="8">
        <v>1.6</v>
      </c>
      <c r="F7" s="1">
        <v>428978</v>
      </c>
      <c r="G7" s="8">
        <v>0.6</v>
      </c>
      <c r="H7" s="1">
        <v>190547</v>
      </c>
      <c r="I7" s="8">
        <v>0.3</v>
      </c>
      <c r="J7" s="1">
        <v>17345</v>
      </c>
      <c r="K7" s="8">
        <v>0</v>
      </c>
      <c r="L7" s="1">
        <v>442934</v>
      </c>
      <c r="M7" s="8">
        <v>0.5</v>
      </c>
      <c r="N7" s="37" t="s">
        <v>292</v>
      </c>
      <c r="O7" s="34">
        <v>0.78</v>
      </c>
    </row>
    <row r="8" spans="1:15" ht="12">
      <c r="A8" t="s">
        <v>99</v>
      </c>
      <c r="B8" s="1">
        <v>4205973</v>
      </c>
      <c r="C8" s="8">
        <v>7</v>
      </c>
      <c r="D8" s="1">
        <v>6331685</v>
      </c>
      <c r="E8" s="8">
        <v>8.9</v>
      </c>
      <c r="F8" s="1">
        <v>5503477</v>
      </c>
      <c r="G8" s="8">
        <v>8</v>
      </c>
      <c r="H8" s="15">
        <v>7196493</v>
      </c>
      <c r="I8" s="8">
        <v>9.8</v>
      </c>
      <c r="J8" s="1">
        <v>7040151</v>
      </c>
      <c r="K8" s="8">
        <v>8.4</v>
      </c>
      <c r="L8" s="1">
        <v>6242234</v>
      </c>
      <c r="M8" s="8">
        <v>6.5</v>
      </c>
      <c r="N8" s="37" t="s">
        <v>293</v>
      </c>
      <c r="O8" s="34">
        <v>7.17</v>
      </c>
    </row>
    <row r="9" spans="1:15" ht="12">
      <c r="A9" t="s">
        <v>100</v>
      </c>
      <c r="B9" s="1">
        <v>18181270</v>
      </c>
      <c r="C9" s="8">
        <v>30.2</v>
      </c>
      <c r="D9" s="1">
        <v>22956412</v>
      </c>
      <c r="E9" s="8">
        <v>32.4</v>
      </c>
      <c r="F9" s="1">
        <v>20763708</v>
      </c>
      <c r="G9" s="8">
        <v>30.3</v>
      </c>
      <c r="H9" s="1">
        <v>25384060</v>
      </c>
      <c r="I9" s="8">
        <v>34.5</v>
      </c>
      <c r="J9" s="1">
        <v>26269484</v>
      </c>
      <c r="K9" s="8">
        <v>31.5</v>
      </c>
      <c r="L9" s="1">
        <v>37222248</v>
      </c>
      <c r="M9" s="8">
        <v>38.5</v>
      </c>
      <c r="N9" s="37" t="s">
        <v>294</v>
      </c>
      <c r="O9" s="34">
        <v>36.95</v>
      </c>
    </row>
    <row r="10" spans="1:15" ht="12">
      <c r="A10" t="s">
        <v>161</v>
      </c>
      <c r="B10" s="1">
        <v>5229531</v>
      </c>
      <c r="C10" s="8">
        <v>8.7</v>
      </c>
      <c r="D10" s="1">
        <v>5353644</v>
      </c>
      <c r="E10" s="8">
        <v>7.6</v>
      </c>
      <c r="F10" s="1">
        <v>6119506</v>
      </c>
      <c r="G10" s="8">
        <v>8.9</v>
      </c>
      <c r="H10" s="1">
        <v>2647458</v>
      </c>
      <c r="I10" s="8">
        <v>3.6</v>
      </c>
      <c r="J10" s="1">
        <v>3038485</v>
      </c>
      <c r="K10" s="8">
        <v>3.6</v>
      </c>
      <c r="L10" s="1">
        <v>3675049</v>
      </c>
      <c r="M10" s="8">
        <v>3.8</v>
      </c>
      <c r="N10" s="37" t="s">
        <v>295</v>
      </c>
      <c r="O10" s="34">
        <v>4.23</v>
      </c>
    </row>
    <row r="11" spans="1:15" ht="12">
      <c r="A11" t="s">
        <v>11</v>
      </c>
      <c r="B11" s="1">
        <v>60248812</v>
      </c>
      <c r="C11" s="8">
        <v>100</v>
      </c>
      <c r="D11" s="1">
        <v>70830564</v>
      </c>
      <c r="E11" s="8">
        <v>100</v>
      </c>
      <c r="F11" s="1">
        <v>68562438</v>
      </c>
      <c r="G11" s="8">
        <v>100</v>
      </c>
      <c r="H11" s="1">
        <v>73534804</v>
      </c>
      <c r="I11" s="8">
        <v>100</v>
      </c>
      <c r="J11" s="1">
        <v>83356617</v>
      </c>
      <c r="K11" s="8">
        <v>100</v>
      </c>
      <c r="L11" s="1">
        <v>96612546</v>
      </c>
      <c r="M11" s="8">
        <v>100</v>
      </c>
      <c r="N11" s="37" t="s">
        <v>296</v>
      </c>
      <c r="O11" s="34">
        <v>100</v>
      </c>
    </row>
    <row r="12" ht="12">
      <c r="A12" t="s">
        <v>157</v>
      </c>
    </row>
    <row r="13" spans="1:14" ht="12">
      <c r="A13" t="s">
        <v>162</v>
      </c>
      <c r="B13" s="1">
        <v>181351</v>
      </c>
      <c r="D13" s="1">
        <v>317707</v>
      </c>
      <c r="F13" s="1">
        <v>60872</v>
      </c>
      <c r="H13" s="1">
        <v>0</v>
      </c>
      <c r="J13" s="1">
        <v>0</v>
      </c>
      <c r="L13" s="1">
        <v>0</v>
      </c>
      <c r="N13" s="37">
        <v>0</v>
      </c>
    </row>
    <row r="14" spans="1:14" ht="12">
      <c r="A14" t="s">
        <v>158</v>
      </c>
      <c r="B14" s="1">
        <v>11920006.08</v>
      </c>
      <c r="D14" s="1">
        <v>11505901</v>
      </c>
      <c r="F14" s="1">
        <v>29133160</v>
      </c>
      <c r="H14" s="1">
        <v>-1526448</v>
      </c>
      <c r="J14" s="1">
        <v>7225978</v>
      </c>
      <c r="L14" s="1">
        <v>4476694</v>
      </c>
      <c r="N14" s="37" t="s">
        <v>297</v>
      </c>
    </row>
    <row r="15" spans="1:14" ht="12">
      <c r="A15" t="s">
        <v>163</v>
      </c>
      <c r="B15" s="1">
        <v>-472.43</v>
      </c>
      <c r="D15" s="1">
        <v>24341914</v>
      </c>
      <c r="F15" s="1">
        <v>51072</v>
      </c>
      <c r="H15" s="1">
        <v>7690</v>
      </c>
      <c r="J15" s="1">
        <v>3869837</v>
      </c>
      <c r="L15" s="1">
        <v>593</v>
      </c>
      <c r="N15" s="37" t="s">
        <v>298</v>
      </c>
    </row>
    <row r="16" spans="1:14" ht="12">
      <c r="A16" t="s">
        <v>164</v>
      </c>
      <c r="B16" s="1">
        <v>72349697</v>
      </c>
      <c r="D16" s="1">
        <v>106996086</v>
      </c>
      <c r="F16" s="1">
        <v>97807541</v>
      </c>
      <c r="H16" s="1">
        <v>72016046</v>
      </c>
      <c r="J16" s="1">
        <v>94452432</v>
      </c>
      <c r="L16" s="1">
        <v>101089833</v>
      </c>
      <c r="N16" s="37" t="s">
        <v>299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87401575" right="0.787401575" top="0.984251969" bottom="0.984251969" header="0.4921259845" footer="0.492125984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5"/>
  <sheetViews>
    <sheetView workbookViewId="0" topLeftCell="A1">
      <selection activeCell="L46" sqref="L46"/>
    </sheetView>
  </sheetViews>
  <sheetFormatPr defaultColWidth="11.421875" defaultRowHeight="12.75"/>
  <cols>
    <col min="1" max="1" width="28.8515625" style="0" customWidth="1"/>
    <col min="2" max="2" width="11.421875" style="1" customWidth="1"/>
    <col min="3" max="3" width="11.421875" style="8" customWidth="1"/>
    <col min="4" max="4" width="11.421875" style="1" customWidth="1"/>
    <col min="5" max="5" width="11.421875" style="8" customWidth="1"/>
    <col min="6" max="6" width="11.421875" style="1" customWidth="1"/>
    <col min="7" max="7" width="11.421875" style="8" customWidth="1"/>
    <col min="8" max="8" width="11.421875" style="1" customWidth="1"/>
    <col min="9" max="9" width="11.421875" style="8" customWidth="1"/>
    <col min="10" max="10" width="11.421875" style="1" customWidth="1"/>
    <col min="11" max="11" width="11.421875" style="8" customWidth="1"/>
    <col min="12" max="12" width="11.421875" style="1" customWidth="1"/>
    <col min="13" max="13" width="11.421875" style="8" customWidth="1"/>
    <col min="14" max="15" width="10.8515625" style="34" customWidth="1"/>
  </cols>
  <sheetData>
    <row r="1" ht="12">
      <c r="A1" s="50" t="s">
        <v>347</v>
      </c>
    </row>
    <row r="2" spans="2:15" ht="12">
      <c r="B2" s="55">
        <v>2007</v>
      </c>
      <c r="C2" s="55"/>
      <c r="D2" s="55">
        <v>2008</v>
      </c>
      <c r="E2" s="55"/>
      <c r="F2" s="55">
        <v>2009</v>
      </c>
      <c r="G2" s="55"/>
      <c r="H2" s="55">
        <v>2010</v>
      </c>
      <c r="I2" s="55"/>
      <c r="J2" s="55">
        <v>2011</v>
      </c>
      <c r="K2" s="55"/>
      <c r="L2" s="55">
        <v>2012</v>
      </c>
      <c r="M2" s="55"/>
      <c r="N2" s="53">
        <v>2013</v>
      </c>
      <c r="O2" s="53"/>
    </row>
    <row r="3" spans="1:15" ht="12">
      <c r="A3" t="s">
        <v>153</v>
      </c>
      <c r="B3" s="1" t="s">
        <v>88</v>
      </c>
      <c r="C3" s="8" t="s">
        <v>89</v>
      </c>
      <c r="D3" s="1" t="s">
        <v>88</v>
      </c>
      <c r="E3" s="8" t="s">
        <v>89</v>
      </c>
      <c r="F3" s="1" t="s">
        <v>88</v>
      </c>
      <c r="G3" s="8" t="s">
        <v>89</v>
      </c>
      <c r="H3" s="1" t="s">
        <v>88</v>
      </c>
      <c r="I3" s="8" t="s">
        <v>89</v>
      </c>
      <c r="J3" s="1" t="s">
        <v>88</v>
      </c>
      <c r="L3" s="1" t="s">
        <v>88</v>
      </c>
      <c r="M3" s="8" t="s">
        <v>89</v>
      </c>
      <c r="N3" s="34" t="s">
        <v>88</v>
      </c>
      <c r="O3" s="34" t="s">
        <v>89</v>
      </c>
    </row>
    <row r="4" spans="1:15" ht="12">
      <c r="A4" t="s">
        <v>101</v>
      </c>
      <c r="B4" s="1">
        <v>235859294</v>
      </c>
      <c r="C4" s="8">
        <v>58.4</v>
      </c>
      <c r="D4" s="1">
        <v>234253916</v>
      </c>
      <c r="E4" s="8">
        <v>54.7</v>
      </c>
      <c r="F4" s="1">
        <v>248478056</v>
      </c>
      <c r="G4" s="8">
        <v>55.1</v>
      </c>
      <c r="H4" s="1">
        <v>255223090</v>
      </c>
      <c r="I4" s="8">
        <v>54.4</v>
      </c>
      <c r="J4" s="1">
        <v>262495867</v>
      </c>
      <c r="K4" s="8">
        <v>53.8</v>
      </c>
      <c r="L4" s="1">
        <v>262394291</v>
      </c>
      <c r="M4" s="8">
        <v>51.3</v>
      </c>
      <c r="N4" s="34" t="s">
        <v>280</v>
      </c>
      <c r="O4" s="34">
        <v>51.44</v>
      </c>
    </row>
    <row r="5" spans="1:15" ht="12">
      <c r="A5" t="s">
        <v>96</v>
      </c>
      <c r="B5" s="1">
        <v>4485091</v>
      </c>
      <c r="C5" s="8">
        <v>1.1</v>
      </c>
      <c r="D5" s="1">
        <v>2336413</v>
      </c>
      <c r="E5" s="8">
        <v>0.6</v>
      </c>
      <c r="F5" s="1">
        <v>2447250</v>
      </c>
      <c r="G5" s="8">
        <v>0.5</v>
      </c>
      <c r="H5" s="1">
        <v>3109397</v>
      </c>
      <c r="I5" s="8">
        <v>0.7</v>
      </c>
      <c r="J5" s="1">
        <v>4462595</v>
      </c>
      <c r="K5" s="8">
        <v>0.9</v>
      </c>
      <c r="L5" s="1">
        <v>4348786</v>
      </c>
      <c r="M5" s="8">
        <v>0.9</v>
      </c>
      <c r="N5" s="34" t="s">
        <v>290</v>
      </c>
      <c r="O5" s="34">
        <v>0.87</v>
      </c>
    </row>
    <row r="6" spans="1:15" ht="12">
      <c r="A6" t="s">
        <v>95</v>
      </c>
      <c r="B6" s="1">
        <v>58113243</v>
      </c>
      <c r="C6" s="8">
        <v>14.4</v>
      </c>
      <c r="D6" s="1">
        <v>69790521</v>
      </c>
      <c r="E6" s="8">
        <v>16.3</v>
      </c>
      <c r="F6" s="1">
        <v>73632018</v>
      </c>
      <c r="G6" s="8">
        <v>16.3</v>
      </c>
      <c r="H6" s="1">
        <v>72275488</v>
      </c>
      <c r="I6" s="8">
        <v>15.4</v>
      </c>
      <c r="J6" s="1">
        <v>75201440</v>
      </c>
      <c r="K6" s="8">
        <v>15.4</v>
      </c>
      <c r="L6" s="1">
        <v>75584769</v>
      </c>
      <c r="M6" s="8">
        <v>14.8</v>
      </c>
      <c r="N6" s="34" t="s">
        <v>300</v>
      </c>
      <c r="O6" s="34">
        <v>15.07</v>
      </c>
    </row>
    <row r="7" spans="1:15" ht="12">
      <c r="A7" t="s">
        <v>102</v>
      </c>
      <c r="B7" s="1">
        <v>44944473</v>
      </c>
      <c r="C7" s="8">
        <v>11.1</v>
      </c>
      <c r="D7" s="1">
        <v>48722633</v>
      </c>
      <c r="E7" s="8">
        <v>11.4</v>
      </c>
      <c r="F7" s="1">
        <v>49928436</v>
      </c>
      <c r="G7" s="8">
        <v>11.1</v>
      </c>
      <c r="H7" s="1">
        <v>51218947</v>
      </c>
      <c r="I7" s="8">
        <v>10.9</v>
      </c>
      <c r="J7" s="1">
        <v>52819516</v>
      </c>
      <c r="K7" s="8">
        <v>10.8</v>
      </c>
      <c r="L7" s="1">
        <v>52356772</v>
      </c>
      <c r="M7" s="8">
        <v>10.2</v>
      </c>
      <c r="N7" s="34" t="s">
        <v>279</v>
      </c>
      <c r="O7" s="34">
        <v>10.39</v>
      </c>
    </row>
    <row r="8" spans="1:15" ht="12">
      <c r="A8" t="s">
        <v>97</v>
      </c>
      <c r="B8" s="1">
        <v>21056048</v>
      </c>
      <c r="C8" s="8">
        <v>5.2</v>
      </c>
      <c r="D8" s="1">
        <v>24180196</v>
      </c>
      <c r="E8" s="8">
        <v>5.7</v>
      </c>
      <c r="F8" s="1">
        <v>25169397</v>
      </c>
      <c r="G8" s="8">
        <v>5.6</v>
      </c>
      <c r="H8" s="1">
        <v>25981360</v>
      </c>
      <c r="I8" s="8">
        <v>5.5</v>
      </c>
      <c r="J8" s="1">
        <v>32461615</v>
      </c>
      <c r="K8" s="8">
        <v>6.7</v>
      </c>
      <c r="L8" s="1">
        <v>35934144</v>
      </c>
      <c r="M8" s="8">
        <v>7</v>
      </c>
      <c r="N8" s="34" t="s">
        <v>291</v>
      </c>
      <c r="O8" s="34">
        <v>7.19</v>
      </c>
    </row>
    <row r="9" spans="1:15" ht="12">
      <c r="A9" t="s">
        <v>98</v>
      </c>
      <c r="B9" s="1">
        <v>714238</v>
      </c>
      <c r="C9" s="8">
        <v>0.2</v>
      </c>
      <c r="D9" s="1">
        <v>1107426</v>
      </c>
      <c r="E9" s="8">
        <v>0.3</v>
      </c>
      <c r="F9" s="1">
        <v>428978</v>
      </c>
      <c r="G9" s="8">
        <v>0.1</v>
      </c>
      <c r="H9" s="1">
        <v>190547</v>
      </c>
      <c r="I9" s="8">
        <v>0</v>
      </c>
      <c r="J9" s="1">
        <v>17345</v>
      </c>
      <c r="K9" s="8">
        <v>0</v>
      </c>
      <c r="L9" s="1">
        <v>442934</v>
      </c>
      <c r="M9" s="8">
        <v>0.1</v>
      </c>
      <c r="N9" s="34" t="s">
        <v>292</v>
      </c>
      <c r="O9" s="34">
        <v>0.14</v>
      </c>
    </row>
    <row r="10" spans="1:15" ht="12">
      <c r="A10" t="s">
        <v>99</v>
      </c>
      <c r="B10" s="1">
        <v>4205973</v>
      </c>
      <c r="C10" s="8">
        <v>1</v>
      </c>
      <c r="D10" s="1">
        <v>6331685</v>
      </c>
      <c r="E10" s="8">
        <v>1.5</v>
      </c>
      <c r="F10" s="1">
        <v>5503477</v>
      </c>
      <c r="G10" s="8">
        <v>1.2</v>
      </c>
      <c r="H10" s="1">
        <v>7196493</v>
      </c>
      <c r="I10" s="8">
        <v>1.5</v>
      </c>
      <c r="J10" s="1">
        <v>7040151</v>
      </c>
      <c r="K10" s="8">
        <v>1.4</v>
      </c>
      <c r="L10" s="1">
        <v>6242234</v>
      </c>
      <c r="M10" s="8">
        <v>1.2</v>
      </c>
      <c r="N10" s="34" t="s">
        <v>293</v>
      </c>
      <c r="O10" s="34">
        <v>1.31</v>
      </c>
    </row>
    <row r="11" spans="1:15" ht="12">
      <c r="A11" t="s">
        <v>100</v>
      </c>
      <c r="B11" s="1">
        <v>18181270</v>
      </c>
      <c r="C11" s="8">
        <v>4.5</v>
      </c>
      <c r="D11" s="1">
        <v>22956413</v>
      </c>
      <c r="E11" s="8">
        <v>5.4</v>
      </c>
      <c r="F11" s="1">
        <v>20763708</v>
      </c>
      <c r="G11" s="8">
        <v>4.6</v>
      </c>
      <c r="H11" s="1">
        <v>25384060</v>
      </c>
      <c r="I11" s="8">
        <v>5.4</v>
      </c>
      <c r="J11" s="1">
        <v>26269484</v>
      </c>
      <c r="K11" s="8">
        <v>5.4</v>
      </c>
      <c r="L11" s="1">
        <v>37222248</v>
      </c>
      <c r="M11" s="8">
        <v>7.3</v>
      </c>
      <c r="N11" s="34" t="s">
        <v>294</v>
      </c>
      <c r="O11" s="34">
        <v>6.73</v>
      </c>
    </row>
    <row r="12" spans="1:15" ht="12">
      <c r="A12" t="s">
        <v>165</v>
      </c>
      <c r="B12" s="1">
        <v>13196424</v>
      </c>
      <c r="C12" s="8">
        <v>3.3</v>
      </c>
      <c r="D12" s="1">
        <v>12817870</v>
      </c>
      <c r="E12" s="8">
        <v>3</v>
      </c>
      <c r="F12" s="1">
        <v>13919188</v>
      </c>
      <c r="G12" s="8">
        <v>3.1</v>
      </c>
      <c r="H12" s="1">
        <v>11559727</v>
      </c>
      <c r="I12" s="8">
        <v>2.5</v>
      </c>
      <c r="J12" s="1">
        <v>11522685</v>
      </c>
      <c r="K12" s="8">
        <v>2.4</v>
      </c>
      <c r="L12" s="1">
        <v>12949713</v>
      </c>
      <c r="M12" s="8">
        <v>2.5</v>
      </c>
      <c r="N12" s="34" t="s">
        <v>301</v>
      </c>
      <c r="O12" s="34">
        <v>2.64</v>
      </c>
    </row>
    <row r="13" spans="1:15" ht="12">
      <c r="A13" t="s">
        <v>103</v>
      </c>
      <c r="B13" s="1">
        <v>3284818</v>
      </c>
      <c r="C13" s="8">
        <v>0.8</v>
      </c>
      <c r="D13" s="1">
        <v>5418909</v>
      </c>
      <c r="E13" s="8">
        <v>1.3</v>
      </c>
      <c r="F13" s="1">
        <v>10631043</v>
      </c>
      <c r="G13" s="8">
        <v>2.4</v>
      </c>
      <c r="H13" s="1">
        <v>17040595</v>
      </c>
      <c r="I13" s="8">
        <v>3.6</v>
      </c>
      <c r="J13" s="1">
        <v>15583989</v>
      </c>
      <c r="K13" s="8">
        <v>3.2</v>
      </c>
      <c r="L13" s="1">
        <v>24142742</v>
      </c>
      <c r="M13" s="8">
        <v>4.7</v>
      </c>
      <c r="N13" s="34" t="s">
        <v>283</v>
      </c>
      <c r="O13" s="34">
        <v>4.22</v>
      </c>
    </row>
    <row r="14" spans="1:15" ht="12">
      <c r="A14" t="s">
        <v>166</v>
      </c>
      <c r="B14" s="1">
        <v>404040873</v>
      </c>
      <c r="C14" s="8">
        <v>100</v>
      </c>
      <c r="D14" s="1">
        <v>427915981</v>
      </c>
      <c r="E14" s="8">
        <v>100</v>
      </c>
      <c r="F14" s="1">
        <v>450901550</v>
      </c>
      <c r="G14" s="8">
        <v>100</v>
      </c>
      <c r="H14" s="1">
        <v>469179705</v>
      </c>
      <c r="I14" s="8">
        <v>100</v>
      </c>
      <c r="J14" s="1">
        <v>487874686</v>
      </c>
      <c r="K14" s="8">
        <v>100</v>
      </c>
      <c r="L14" s="15">
        <v>511618632</v>
      </c>
      <c r="M14" s="8">
        <v>100</v>
      </c>
      <c r="N14" s="34" t="s">
        <v>302</v>
      </c>
      <c r="O14" s="34">
        <v>100</v>
      </c>
    </row>
    <row r="15" spans="1:14" ht="12">
      <c r="A15" t="s">
        <v>156</v>
      </c>
      <c r="B15" s="1">
        <v>100960000</v>
      </c>
      <c r="D15" s="1">
        <v>103286806</v>
      </c>
      <c r="F15" s="1">
        <v>107725716</v>
      </c>
      <c r="H15" s="1">
        <v>109936106</v>
      </c>
      <c r="J15" s="1">
        <v>110391928</v>
      </c>
      <c r="L15" s="1">
        <v>113174512</v>
      </c>
      <c r="N15" s="34" t="s">
        <v>285</v>
      </c>
    </row>
    <row r="16" spans="1:14" ht="12">
      <c r="A16" t="s">
        <v>259</v>
      </c>
      <c r="B16" s="1">
        <v>4943349</v>
      </c>
      <c r="D16" s="1">
        <v>5009378</v>
      </c>
      <c r="F16" s="1">
        <v>5106220</v>
      </c>
      <c r="H16" s="1">
        <v>5106220</v>
      </c>
      <c r="J16" s="1">
        <v>5119426</v>
      </c>
      <c r="L16" s="1">
        <v>5093014</v>
      </c>
      <c r="N16" s="34" t="s">
        <v>286</v>
      </c>
    </row>
    <row r="17" ht="12">
      <c r="A17" t="s">
        <v>157</v>
      </c>
    </row>
    <row r="18" spans="1:14" ht="12">
      <c r="A18" t="s">
        <v>162</v>
      </c>
      <c r="B18" s="1">
        <v>181351</v>
      </c>
      <c r="D18" s="1">
        <v>317707</v>
      </c>
      <c r="F18" s="1">
        <v>60872</v>
      </c>
      <c r="H18" s="1">
        <v>0</v>
      </c>
      <c r="J18" s="1">
        <v>0</v>
      </c>
      <c r="L18" s="1">
        <v>0</v>
      </c>
      <c r="N18" s="34">
        <v>0</v>
      </c>
    </row>
    <row r="19" spans="1:14" ht="12">
      <c r="A19" t="s">
        <v>158</v>
      </c>
      <c r="B19" s="1">
        <v>16725006</v>
      </c>
      <c r="D19" s="1">
        <v>22666904</v>
      </c>
      <c r="F19" s="1">
        <v>33454004</v>
      </c>
      <c r="H19" s="1">
        <v>1771152</v>
      </c>
      <c r="J19" s="1">
        <v>10330258</v>
      </c>
      <c r="L19" s="1">
        <v>11293400</v>
      </c>
      <c r="N19" s="34" t="s">
        <v>303</v>
      </c>
    </row>
    <row r="20" spans="1:14" ht="12">
      <c r="A20" t="s">
        <v>163</v>
      </c>
      <c r="B20" s="1">
        <v>-472</v>
      </c>
      <c r="D20" s="1">
        <v>24341914</v>
      </c>
      <c r="F20" s="1">
        <v>51072</v>
      </c>
      <c r="H20" s="1">
        <v>7690</v>
      </c>
      <c r="J20" s="1">
        <v>3869837</v>
      </c>
      <c r="L20" s="1">
        <v>593</v>
      </c>
      <c r="N20" s="34" t="s">
        <v>298</v>
      </c>
    </row>
    <row r="21" spans="1:14" ht="12">
      <c r="A21" t="s">
        <v>167</v>
      </c>
      <c r="B21" s="1">
        <v>420946757</v>
      </c>
      <c r="D21" s="1">
        <v>475242506</v>
      </c>
      <c r="F21" s="1">
        <v>484467497</v>
      </c>
      <c r="H21" s="1">
        <v>470958547</v>
      </c>
      <c r="J21" s="1">
        <v>502074781</v>
      </c>
      <c r="L21" s="1">
        <v>522912625</v>
      </c>
      <c r="N21" s="34" t="s">
        <v>304</v>
      </c>
    </row>
    <row r="25" ht="12">
      <c r="K25" s="51"/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87401575" right="0.787401575" top="0.984251969" bottom="0.984251969" header="0.4921259845" footer="0.492125984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workbookViewId="0" topLeftCell="A1">
      <selection activeCell="A1" sqref="A1"/>
    </sheetView>
  </sheetViews>
  <sheetFormatPr defaultColWidth="11.421875" defaultRowHeight="12.75"/>
  <sheetData>
    <row r="1" ht="12">
      <c r="A1" s="2" t="s">
        <v>168</v>
      </c>
    </row>
    <row r="2" spans="2:15" ht="12">
      <c r="B2" s="53">
        <v>2007</v>
      </c>
      <c r="C2" s="53"/>
      <c r="D2" s="53">
        <v>2008</v>
      </c>
      <c r="E2" s="53"/>
      <c r="F2" s="53">
        <v>2009</v>
      </c>
      <c r="G2" s="53"/>
      <c r="H2" s="53">
        <v>2010</v>
      </c>
      <c r="I2" s="53"/>
      <c r="J2" s="53">
        <v>2011</v>
      </c>
      <c r="K2" s="53"/>
      <c r="L2" s="53">
        <v>2012</v>
      </c>
      <c r="M2" s="53"/>
      <c r="N2" s="53">
        <v>2013</v>
      </c>
      <c r="O2" s="53"/>
    </row>
    <row r="3" spans="1:15" ht="12">
      <c r="A3" t="s">
        <v>153</v>
      </c>
      <c r="B3" s="1" t="s">
        <v>88</v>
      </c>
      <c r="C3" s="8" t="s">
        <v>89</v>
      </c>
      <c r="D3" s="1" t="s">
        <v>88</v>
      </c>
      <c r="E3" s="8" t="s">
        <v>89</v>
      </c>
      <c r="F3" s="1" t="s">
        <v>88</v>
      </c>
      <c r="G3" s="8" t="s">
        <v>89</v>
      </c>
      <c r="H3" s="1" t="s">
        <v>88</v>
      </c>
      <c r="I3" s="8" t="s">
        <v>89</v>
      </c>
      <c r="J3" s="1" t="s">
        <v>88</v>
      </c>
      <c r="K3" s="8" t="s">
        <v>89</v>
      </c>
      <c r="L3" s="1" t="s">
        <v>88</v>
      </c>
      <c r="M3" s="8" t="s">
        <v>89</v>
      </c>
      <c r="N3" s="34" t="s">
        <v>88</v>
      </c>
      <c r="O3" s="34" t="s">
        <v>89</v>
      </c>
    </row>
    <row r="4" spans="1:15" ht="12">
      <c r="A4" t="s">
        <v>95</v>
      </c>
      <c r="B4" s="1">
        <v>39720</v>
      </c>
      <c r="C4" s="1">
        <v>0.4</v>
      </c>
      <c r="D4" s="15">
        <v>1544180</v>
      </c>
      <c r="E4" s="1">
        <v>8.9</v>
      </c>
      <c r="F4" s="1">
        <v>2209429</v>
      </c>
      <c r="G4" s="1">
        <v>7.6</v>
      </c>
      <c r="H4" s="1">
        <v>2331211</v>
      </c>
      <c r="I4" s="1">
        <v>7.1</v>
      </c>
      <c r="J4" s="1">
        <v>2837360</v>
      </c>
      <c r="K4" s="1">
        <v>9.9</v>
      </c>
      <c r="L4" s="1">
        <v>2673305</v>
      </c>
      <c r="M4" s="1">
        <v>8</v>
      </c>
      <c r="N4" s="34" t="s">
        <v>305</v>
      </c>
      <c r="O4" s="34">
        <v>8.26</v>
      </c>
    </row>
    <row r="5" spans="1:15" ht="12">
      <c r="A5" t="s">
        <v>160</v>
      </c>
      <c r="B5" s="1">
        <v>132011</v>
      </c>
      <c r="C5" s="1">
        <v>1.3</v>
      </c>
      <c r="D5" s="1">
        <v>708666</v>
      </c>
      <c r="E5" s="1">
        <v>4.1</v>
      </c>
      <c r="F5" s="1">
        <v>103696</v>
      </c>
      <c r="G5" s="1">
        <v>0.4</v>
      </c>
      <c r="H5" s="1">
        <v>221322</v>
      </c>
      <c r="I5" s="1">
        <v>0.7</v>
      </c>
      <c r="J5" s="1">
        <v>547344</v>
      </c>
      <c r="K5" s="1">
        <v>1.9</v>
      </c>
      <c r="L5" s="1">
        <v>910967</v>
      </c>
      <c r="M5" s="1">
        <v>2.7</v>
      </c>
      <c r="N5" s="34" t="s">
        <v>306</v>
      </c>
      <c r="O5" s="34">
        <v>2.39</v>
      </c>
    </row>
    <row r="6" spans="1:15" ht="12">
      <c r="A6" t="s">
        <v>97</v>
      </c>
      <c r="B6" s="1">
        <v>1035394</v>
      </c>
      <c r="C6" s="1">
        <v>10.3</v>
      </c>
      <c r="D6" s="1">
        <v>4342651</v>
      </c>
      <c r="E6" s="1">
        <v>25.1</v>
      </c>
      <c r="F6" s="1">
        <v>4843478</v>
      </c>
      <c r="G6" s="1">
        <v>16.7</v>
      </c>
      <c r="H6" s="1">
        <v>5653102</v>
      </c>
      <c r="I6" s="1">
        <v>17.2</v>
      </c>
      <c r="J6" s="1">
        <v>6575257</v>
      </c>
      <c r="K6" s="1">
        <v>23</v>
      </c>
      <c r="L6" s="1">
        <v>5904750</v>
      </c>
      <c r="M6" s="1">
        <v>17.8</v>
      </c>
      <c r="N6" s="34" t="s">
        <v>307</v>
      </c>
      <c r="O6" s="34">
        <v>19.69</v>
      </c>
    </row>
    <row r="7" spans="1:15" ht="12">
      <c r="A7" t="s">
        <v>98</v>
      </c>
      <c r="B7" s="1"/>
      <c r="C7" s="1">
        <v>0</v>
      </c>
      <c r="D7" s="1"/>
      <c r="E7" s="1">
        <v>0</v>
      </c>
      <c r="F7" s="1">
        <v>108214</v>
      </c>
      <c r="G7" s="1">
        <v>0.4</v>
      </c>
      <c r="H7" s="1">
        <v>260591</v>
      </c>
      <c r="I7" s="1">
        <v>0.8</v>
      </c>
      <c r="J7" s="1">
        <v>0</v>
      </c>
      <c r="K7" s="1">
        <v>0</v>
      </c>
      <c r="L7" s="1"/>
      <c r="M7" s="1">
        <v>0</v>
      </c>
      <c r="N7" s="34">
        <v>0</v>
      </c>
      <c r="O7" s="34">
        <v>0</v>
      </c>
    </row>
    <row r="8" spans="1:15" ht="12">
      <c r="A8" t="s">
        <v>99</v>
      </c>
      <c r="B8" s="1">
        <v>379387</v>
      </c>
      <c r="C8" s="1">
        <v>3.8</v>
      </c>
      <c r="D8" s="1">
        <v>308754</v>
      </c>
      <c r="E8" s="1">
        <v>1.8</v>
      </c>
      <c r="F8" s="1">
        <v>204523</v>
      </c>
      <c r="G8" s="1">
        <v>0.7</v>
      </c>
      <c r="H8" s="1">
        <v>31444</v>
      </c>
      <c r="I8" s="1">
        <v>0.1</v>
      </c>
      <c r="J8" s="1">
        <v>57306</v>
      </c>
      <c r="K8" s="1">
        <v>0.2</v>
      </c>
      <c r="L8" s="1">
        <v>39134</v>
      </c>
      <c r="M8" s="1">
        <v>0.1</v>
      </c>
      <c r="N8" s="34" t="s">
        <v>308</v>
      </c>
      <c r="O8" s="34">
        <v>0.43</v>
      </c>
    </row>
    <row r="9" spans="1:15" ht="12">
      <c r="A9" t="s">
        <v>100</v>
      </c>
      <c r="B9" s="1">
        <v>6976700</v>
      </c>
      <c r="C9" s="1">
        <v>69.5</v>
      </c>
      <c r="D9" s="1">
        <v>9194610</v>
      </c>
      <c r="E9" s="1">
        <v>53.1</v>
      </c>
      <c r="F9" s="1">
        <v>18567656</v>
      </c>
      <c r="G9" s="1">
        <v>64.1</v>
      </c>
      <c r="H9" s="1">
        <v>17631694</v>
      </c>
      <c r="I9" s="1">
        <v>53.8</v>
      </c>
      <c r="J9" s="1">
        <v>11661031</v>
      </c>
      <c r="K9" s="1">
        <v>40.8</v>
      </c>
      <c r="L9" s="1">
        <v>11816686</v>
      </c>
      <c r="M9" s="1">
        <v>35.5</v>
      </c>
      <c r="N9" s="34" t="s">
        <v>309</v>
      </c>
      <c r="O9" s="34">
        <v>34.96</v>
      </c>
    </row>
    <row r="10" spans="1:15" ht="12">
      <c r="A10" t="s">
        <v>161</v>
      </c>
      <c r="B10" s="1">
        <v>1468988</v>
      </c>
      <c r="C10" s="1">
        <v>14.6</v>
      </c>
      <c r="D10" s="1">
        <v>1226350</v>
      </c>
      <c r="E10" s="1">
        <v>7.1</v>
      </c>
      <c r="F10" s="1">
        <v>2915879</v>
      </c>
      <c r="G10" s="1">
        <v>10.1</v>
      </c>
      <c r="H10" s="1">
        <v>6646930</v>
      </c>
      <c r="I10" s="1">
        <v>20.3</v>
      </c>
      <c r="J10" s="1">
        <v>6908803</v>
      </c>
      <c r="K10" s="1">
        <v>24.2</v>
      </c>
      <c r="L10" s="1">
        <v>11905486</v>
      </c>
      <c r="M10" s="1">
        <v>35.8</v>
      </c>
      <c r="N10" s="34" t="s">
        <v>310</v>
      </c>
      <c r="O10" s="34">
        <v>34.26</v>
      </c>
    </row>
    <row r="11" spans="1:15" ht="12">
      <c r="A11" t="s">
        <v>169</v>
      </c>
      <c r="B11" s="1">
        <v>10032201</v>
      </c>
      <c r="C11" s="1">
        <v>100</v>
      </c>
      <c r="D11" s="1">
        <v>17325210</v>
      </c>
      <c r="E11" s="1">
        <v>100</v>
      </c>
      <c r="F11" s="1">
        <v>28952877</v>
      </c>
      <c r="G11" s="1">
        <v>100</v>
      </c>
      <c r="H11" s="1">
        <v>32776295</v>
      </c>
      <c r="I11" s="1">
        <v>100</v>
      </c>
      <c r="J11" s="1">
        <v>28587102</v>
      </c>
      <c r="K11" s="1">
        <v>100</v>
      </c>
      <c r="L11" s="1">
        <v>33250329</v>
      </c>
      <c r="M11" s="1">
        <v>100</v>
      </c>
      <c r="N11" s="34" t="s">
        <v>311</v>
      </c>
      <c r="O11" s="34">
        <v>100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87401575" right="0.787401575" top="0.984251969" bottom="0.984251969" header="0.4921259845" footer="0.492125984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"/>
  <sheetViews>
    <sheetView workbookViewId="0" topLeftCell="A1">
      <selection activeCell="A1" sqref="A1"/>
    </sheetView>
  </sheetViews>
  <sheetFormatPr defaultColWidth="11.421875" defaultRowHeight="12.75"/>
  <cols>
    <col min="2" max="2" width="11.421875" style="1" customWidth="1"/>
    <col min="3" max="3" width="11.421875" style="8" customWidth="1"/>
    <col min="4" max="4" width="11.421875" style="1" customWidth="1"/>
    <col min="5" max="5" width="11.421875" style="8" customWidth="1"/>
    <col min="6" max="6" width="11.421875" style="1" customWidth="1"/>
    <col min="7" max="7" width="11.421875" style="8" customWidth="1"/>
    <col min="8" max="8" width="11.421875" style="1" customWidth="1"/>
    <col min="9" max="9" width="11.421875" style="8" customWidth="1"/>
    <col min="10" max="10" width="11.421875" style="1" customWidth="1"/>
    <col min="11" max="11" width="11.421875" style="8" customWidth="1"/>
    <col min="12" max="12" width="11.421875" style="1" customWidth="1"/>
    <col min="13" max="13" width="11.421875" style="8" customWidth="1"/>
    <col min="14" max="15" width="10.8515625" style="34" customWidth="1"/>
  </cols>
  <sheetData>
    <row r="1" ht="12">
      <c r="A1" s="2" t="s">
        <v>348</v>
      </c>
    </row>
    <row r="2" spans="2:15" ht="12">
      <c r="B2" s="55">
        <v>2007</v>
      </c>
      <c r="C2" s="55"/>
      <c r="D2" s="55">
        <v>2008</v>
      </c>
      <c r="E2" s="55"/>
      <c r="F2" s="55">
        <v>2009</v>
      </c>
      <c r="G2" s="55"/>
      <c r="H2" s="55">
        <v>2010</v>
      </c>
      <c r="I2" s="55"/>
      <c r="J2" s="55">
        <v>2011</v>
      </c>
      <c r="K2" s="55"/>
      <c r="L2" s="55">
        <v>2012</v>
      </c>
      <c r="M2" s="55"/>
      <c r="N2" s="53">
        <v>2013</v>
      </c>
      <c r="O2" s="53"/>
    </row>
    <row r="3" spans="1:15" ht="12">
      <c r="A3" t="s">
        <v>153</v>
      </c>
      <c r="B3" s="1" t="s">
        <v>88</v>
      </c>
      <c r="C3" s="8" t="s">
        <v>89</v>
      </c>
      <c r="D3" s="1" t="s">
        <v>88</v>
      </c>
      <c r="E3" s="8" t="s">
        <v>89</v>
      </c>
      <c r="F3" s="1" t="s">
        <v>88</v>
      </c>
      <c r="G3" s="8" t="s">
        <v>89</v>
      </c>
      <c r="H3" s="1" t="s">
        <v>88</v>
      </c>
      <c r="I3" s="8" t="s">
        <v>89</v>
      </c>
      <c r="J3" s="1" t="s">
        <v>88</v>
      </c>
      <c r="K3" s="8" t="s">
        <v>89</v>
      </c>
      <c r="L3" s="1" t="s">
        <v>88</v>
      </c>
      <c r="M3" s="8" t="s">
        <v>89</v>
      </c>
      <c r="N3" s="34" t="s">
        <v>88</v>
      </c>
      <c r="O3" s="34" t="s">
        <v>89</v>
      </c>
    </row>
    <row r="4" spans="1:15" ht="12">
      <c r="A4" t="s">
        <v>95</v>
      </c>
      <c r="B4" s="1">
        <v>6416382</v>
      </c>
      <c r="C4" s="8">
        <v>9.1</v>
      </c>
      <c r="D4" s="1">
        <v>10108967</v>
      </c>
      <c r="E4" s="8">
        <v>11.5</v>
      </c>
      <c r="F4" s="1">
        <v>10339552</v>
      </c>
      <c r="G4" s="8">
        <v>10.6</v>
      </c>
      <c r="H4" s="1">
        <v>11356699</v>
      </c>
      <c r="I4" s="8">
        <v>10.7</v>
      </c>
      <c r="J4" s="1">
        <v>12904302</v>
      </c>
      <c r="K4" s="8">
        <v>11.5</v>
      </c>
      <c r="L4" s="1">
        <v>11420456</v>
      </c>
      <c r="M4" s="8">
        <v>8.8</v>
      </c>
      <c r="N4" s="34" t="s">
        <v>312</v>
      </c>
      <c r="O4" s="34">
        <v>7.04</v>
      </c>
    </row>
    <row r="5" spans="1:15" ht="12">
      <c r="A5" t="s">
        <v>96</v>
      </c>
      <c r="B5" s="1">
        <v>4617102</v>
      </c>
      <c r="C5" s="8">
        <v>6.6</v>
      </c>
      <c r="D5" s="1">
        <v>3045079</v>
      </c>
      <c r="E5" s="8">
        <v>3.5</v>
      </c>
      <c r="F5" s="1">
        <v>2550946</v>
      </c>
      <c r="G5" s="8">
        <v>2.6</v>
      </c>
      <c r="H5" s="1">
        <v>3330719</v>
      </c>
      <c r="I5" s="8">
        <v>3.1</v>
      </c>
      <c r="J5" s="1">
        <v>5009939</v>
      </c>
      <c r="K5" s="8">
        <v>4.5</v>
      </c>
      <c r="L5" s="1">
        <v>5259753</v>
      </c>
      <c r="M5" s="8">
        <v>4.1</v>
      </c>
      <c r="N5" s="34" t="s">
        <v>313</v>
      </c>
      <c r="O5" s="34">
        <v>4.14</v>
      </c>
    </row>
    <row r="6" spans="1:15" ht="12">
      <c r="A6" t="s">
        <v>97</v>
      </c>
      <c r="B6" s="1">
        <v>22091442</v>
      </c>
      <c r="C6" s="8">
        <v>31.4</v>
      </c>
      <c r="D6" s="1">
        <v>28522847</v>
      </c>
      <c r="E6" s="8">
        <v>32.4</v>
      </c>
      <c r="F6" s="1">
        <v>30012875</v>
      </c>
      <c r="G6" s="8">
        <v>30.8</v>
      </c>
      <c r="H6" s="1">
        <v>31634462</v>
      </c>
      <c r="I6" s="8">
        <v>29.8</v>
      </c>
      <c r="J6" s="1">
        <v>39036872</v>
      </c>
      <c r="K6" s="8">
        <v>34.9</v>
      </c>
      <c r="L6" s="1">
        <v>41838894</v>
      </c>
      <c r="M6" s="8">
        <v>32.2</v>
      </c>
      <c r="N6" s="34" t="s">
        <v>314</v>
      </c>
      <c r="O6" s="34">
        <v>34.38</v>
      </c>
    </row>
    <row r="7" spans="1:15" ht="12">
      <c r="A7" t="s">
        <v>98</v>
      </c>
      <c r="B7" s="1">
        <v>714238</v>
      </c>
      <c r="C7" s="8">
        <v>1</v>
      </c>
      <c r="D7" s="1">
        <v>1107426</v>
      </c>
      <c r="E7" s="8">
        <v>1.3</v>
      </c>
      <c r="F7" s="1">
        <v>537192</v>
      </c>
      <c r="G7" s="8">
        <v>0.6</v>
      </c>
      <c r="H7" s="1">
        <v>451138</v>
      </c>
      <c r="I7" s="8">
        <v>0.4</v>
      </c>
      <c r="J7" s="1">
        <v>17345</v>
      </c>
      <c r="K7" s="8">
        <v>0</v>
      </c>
      <c r="L7" s="1">
        <v>442934</v>
      </c>
      <c r="M7" s="8">
        <v>0.3</v>
      </c>
      <c r="N7" s="34" t="s">
        <v>292</v>
      </c>
      <c r="O7" s="34">
        <v>0.58</v>
      </c>
    </row>
    <row r="8" spans="1:15" ht="12">
      <c r="A8" t="s">
        <v>99</v>
      </c>
      <c r="B8" s="1">
        <v>4585360</v>
      </c>
      <c r="C8" s="8">
        <v>6.5</v>
      </c>
      <c r="D8" s="1">
        <v>6640439</v>
      </c>
      <c r="E8" s="8">
        <v>7.5</v>
      </c>
      <c r="F8" s="1">
        <v>5708000</v>
      </c>
      <c r="G8" s="8">
        <v>5.9</v>
      </c>
      <c r="H8" s="1">
        <v>7227937</v>
      </c>
      <c r="I8" s="8">
        <v>6.8</v>
      </c>
      <c r="J8" s="1">
        <v>7097457</v>
      </c>
      <c r="K8" s="8">
        <v>6.3</v>
      </c>
      <c r="L8" s="1">
        <v>6281368</v>
      </c>
      <c r="M8" s="8">
        <v>4.8</v>
      </c>
      <c r="N8" s="34" t="s">
        <v>315</v>
      </c>
      <c r="O8" s="34">
        <v>5.43</v>
      </c>
    </row>
    <row r="9" spans="1:15" ht="12">
      <c r="A9" t="s">
        <v>100</v>
      </c>
      <c r="B9" s="1">
        <v>25157970</v>
      </c>
      <c r="C9" s="8">
        <v>35.8</v>
      </c>
      <c r="D9" s="1">
        <v>32151022</v>
      </c>
      <c r="E9" s="8">
        <v>36.5</v>
      </c>
      <c r="F9" s="1">
        <v>39331364</v>
      </c>
      <c r="G9" s="8">
        <v>40.3</v>
      </c>
      <c r="H9" s="1">
        <v>43015754</v>
      </c>
      <c r="I9" s="8">
        <v>40.5</v>
      </c>
      <c r="J9" s="1">
        <v>37930515</v>
      </c>
      <c r="K9" s="8">
        <v>33.9</v>
      </c>
      <c r="L9" s="1">
        <v>49038934</v>
      </c>
      <c r="M9" s="8">
        <v>37.8</v>
      </c>
      <c r="N9" s="34" t="s">
        <v>316</v>
      </c>
      <c r="O9" s="34">
        <v>36.44</v>
      </c>
    </row>
    <row r="10" spans="1:15" ht="12">
      <c r="A10" t="s">
        <v>161</v>
      </c>
      <c r="B10" s="1">
        <v>6698519</v>
      </c>
      <c r="C10" s="8">
        <v>9.5</v>
      </c>
      <c r="D10" s="1">
        <v>6579994</v>
      </c>
      <c r="E10" s="8">
        <v>7.5</v>
      </c>
      <c r="F10" s="1">
        <v>9035385</v>
      </c>
      <c r="G10" s="8">
        <v>9.3</v>
      </c>
      <c r="H10" s="1">
        <v>9294388</v>
      </c>
      <c r="I10" s="8">
        <v>8.7</v>
      </c>
      <c r="J10" s="1">
        <v>9947288</v>
      </c>
      <c r="K10" s="8">
        <v>8.9</v>
      </c>
      <c r="L10" s="1">
        <v>15580535</v>
      </c>
      <c r="M10" s="8">
        <v>12</v>
      </c>
      <c r="N10" s="34" t="s">
        <v>317</v>
      </c>
      <c r="O10" s="34">
        <v>11.99</v>
      </c>
    </row>
    <row r="11" spans="1:15" ht="12">
      <c r="A11" t="s">
        <v>170</v>
      </c>
      <c r="B11" s="1">
        <v>70281014</v>
      </c>
      <c r="C11" s="8">
        <v>100</v>
      </c>
      <c r="D11" s="1">
        <v>88155774</v>
      </c>
      <c r="E11" s="8">
        <v>100</v>
      </c>
      <c r="F11" s="1">
        <v>97515315</v>
      </c>
      <c r="G11" s="8">
        <v>100</v>
      </c>
      <c r="H11" s="1">
        <v>106311099</v>
      </c>
      <c r="I11" s="8">
        <v>100</v>
      </c>
      <c r="J11" s="1">
        <v>111943719</v>
      </c>
      <c r="K11" s="8">
        <v>100</v>
      </c>
      <c r="L11" s="15">
        <v>129862875</v>
      </c>
      <c r="M11" s="8">
        <v>100</v>
      </c>
      <c r="N11" s="34" t="s">
        <v>318</v>
      </c>
      <c r="O11" s="34">
        <v>100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87401575" right="0.787401575" top="0.984251969" bottom="0.984251969" header="0.4921259845" footer="0.492125984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4"/>
  <sheetViews>
    <sheetView workbookViewId="0" topLeftCell="A1">
      <selection activeCell="A1" sqref="A1"/>
    </sheetView>
  </sheetViews>
  <sheetFormatPr defaultColWidth="11.421875" defaultRowHeight="12.75"/>
  <cols>
    <col min="14" max="15" width="10.8515625" style="34" customWidth="1"/>
  </cols>
  <sheetData>
    <row r="1" ht="12">
      <c r="A1" s="2" t="s">
        <v>349</v>
      </c>
    </row>
    <row r="2" spans="2:15" ht="12">
      <c r="B2" s="53">
        <v>2007</v>
      </c>
      <c r="C2" s="53"/>
      <c r="D2" s="53">
        <v>2008</v>
      </c>
      <c r="E2" s="53"/>
      <c r="F2" s="53">
        <v>2009</v>
      </c>
      <c r="G2" s="53"/>
      <c r="H2" s="53">
        <v>2010</v>
      </c>
      <c r="I2" s="53"/>
      <c r="J2" s="53">
        <v>2011</v>
      </c>
      <c r="K2" s="53"/>
      <c r="L2" s="53">
        <v>2012</v>
      </c>
      <c r="M2" s="53"/>
      <c r="N2" s="53">
        <v>2013</v>
      </c>
      <c r="O2" s="53"/>
    </row>
    <row r="3" spans="1:15" ht="12">
      <c r="A3" t="s">
        <v>153</v>
      </c>
      <c r="B3" s="1" t="s">
        <v>88</v>
      </c>
      <c r="C3" s="10" t="s">
        <v>89</v>
      </c>
      <c r="D3" s="1" t="s">
        <v>88</v>
      </c>
      <c r="E3" s="10" t="s">
        <v>89</v>
      </c>
      <c r="F3" s="1" t="s">
        <v>88</v>
      </c>
      <c r="G3" s="10" t="s">
        <v>89</v>
      </c>
      <c r="H3" s="1" t="s">
        <v>88</v>
      </c>
      <c r="I3" s="10" t="s">
        <v>89</v>
      </c>
      <c r="J3" s="1" t="s">
        <v>88</v>
      </c>
      <c r="K3" s="10" t="s">
        <v>89</v>
      </c>
      <c r="L3" s="1" t="s">
        <v>88</v>
      </c>
      <c r="M3" s="10" t="s">
        <v>89</v>
      </c>
      <c r="N3" s="34" t="s">
        <v>88</v>
      </c>
      <c r="O3" s="34" t="s">
        <v>89</v>
      </c>
    </row>
    <row r="4" spans="1:15" ht="12">
      <c r="A4" t="s">
        <v>101</v>
      </c>
      <c r="B4" s="1">
        <v>235859294</v>
      </c>
      <c r="C4" s="10">
        <v>56.7</v>
      </c>
      <c r="D4" s="1">
        <v>234253916</v>
      </c>
      <c r="E4" s="10">
        <v>52.6</v>
      </c>
      <c r="F4" s="1">
        <v>248478056</v>
      </c>
      <c r="G4" s="10">
        <v>51.8</v>
      </c>
      <c r="H4" s="1">
        <v>255223090</v>
      </c>
      <c r="I4" s="10">
        <v>50.8</v>
      </c>
      <c r="J4" s="1">
        <v>262495867</v>
      </c>
      <c r="K4" s="10">
        <v>50.83</v>
      </c>
      <c r="L4" s="1">
        <v>262394291</v>
      </c>
      <c r="M4" s="10">
        <v>48.2</v>
      </c>
      <c r="N4" s="34" t="s">
        <v>280</v>
      </c>
      <c r="O4" s="34">
        <v>48.37</v>
      </c>
    </row>
    <row r="5" spans="1:15" ht="12">
      <c r="A5" t="s">
        <v>96</v>
      </c>
      <c r="B5" s="1">
        <v>4617102</v>
      </c>
      <c r="C5" s="10">
        <v>1.1</v>
      </c>
      <c r="D5" s="1">
        <v>3045079</v>
      </c>
      <c r="E5" s="10">
        <v>0.7</v>
      </c>
      <c r="F5" s="1">
        <v>2550946</v>
      </c>
      <c r="G5" s="10">
        <v>0.5</v>
      </c>
      <c r="H5" s="1">
        <v>3330719</v>
      </c>
      <c r="I5" s="10">
        <v>0.7</v>
      </c>
      <c r="J5" s="1">
        <v>5009939</v>
      </c>
      <c r="K5" s="10">
        <v>1</v>
      </c>
      <c r="L5" s="1">
        <v>5259753</v>
      </c>
      <c r="M5" s="10">
        <v>1</v>
      </c>
      <c r="N5" s="34" t="s">
        <v>313</v>
      </c>
      <c r="O5" s="34">
        <v>0.96</v>
      </c>
    </row>
    <row r="6" spans="1:15" ht="12">
      <c r="A6" t="s">
        <v>95</v>
      </c>
      <c r="B6" s="1">
        <v>58152964</v>
      </c>
      <c r="C6" s="10">
        <v>14</v>
      </c>
      <c r="D6" s="1">
        <v>71334700</v>
      </c>
      <c r="E6" s="10">
        <v>16</v>
      </c>
      <c r="F6" s="1">
        <v>75841447</v>
      </c>
      <c r="G6" s="10">
        <v>15.8</v>
      </c>
      <c r="H6" s="1">
        <v>74606699</v>
      </c>
      <c r="I6" s="10">
        <v>14.9</v>
      </c>
      <c r="J6" s="15">
        <v>78038800</v>
      </c>
      <c r="K6" s="10">
        <v>15.1</v>
      </c>
      <c r="L6" s="1">
        <v>78258074</v>
      </c>
      <c r="M6" s="10">
        <v>14.4</v>
      </c>
      <c r="N6" s="34" t="s">
        <v>319</v>
      </c>
      <c r="O6" s="34">
        <v>14.66</v>
      </c>
    </row>
    <row r="7" spans="1:15" ht="12">
      <c r="A7" t="s">
        <v>102</v>
      </c>
      <c r="B7" s="1">
        <v>44944473</v>
      </c>
      <c r="C7" s="10">
        <v>10.9</v>
      </c>
      <c r="D7" s="1">
        <v>48722633</v>
      </c>
      <c r="E7" s="10">
        <v>10.9</v>
      </c>
      <c r="F7" s="1">
        <v>49928436</v>
      </c>
      <c r="G7" s="10">
        <v>10.4</v>
      </c>
      <c r="H7" s="1">
        <v>51218947</v>
      </c>
      <c r="I7" s="10">
        <v>10.2</v>
      </c>
      <c r="J7" s="1">
        <v>52819516</v>
      </c>
      <c r="K7" s="10">
        <v>10.2</v>
      </c>
      <c r="L7" s="1">
        <v>52356772</v>
      </c>
      <c r="M7" s="10">
        <v>9.6</v>
      </c>
      <c r="N7" s="34" t="s">
        <v>279</v>
      </c>
      <c r="O7" s="34">
        <v>9.77</v>
      </c>
    </row>
    <row r="8" spans="1:15" ht="12">
      <c r="A8" t="s">
        <v>97</v>
      </c>
      <c r="B8" s="1">
        <v>22091442</v>
      </c>
      <c r="C8" s="10">
        <v>5.3</v>
      </c>
      <c r="D8" s="1">
        <v>28522847</v>
      </c>
      <c r="E8" s="10">
        <v>6.4</v>
      </c>
      <c r="F8" s="1">
        <v>30012875</v>
      </c>
      <c r="G8" s="10">
        <v>6.3</v>
      </c>
      <c r="H8" s="1">
        <v>31634462</v>
      </c>
      <c r="I8" s="10">
        <v>6.3</v>
      </c>
      <c r="J8" s="1">
        <v>39036872</v>
      </c>
      <c r="K8" s="10">
        <v>7.6</v>
      </c>
      <c r="L8" s="1">
        <v>41838894</v>
      </c>
      <c r="M8" s="10">
        <v>7.7</v>
      </c>
      <c r="N8" s="34" t="s">
        <v>314</v>
      </c>
      <c r="O8" s="34">
        <v>7.94</v>
      </c>
    </row>
    <row r="9" spans="1:15" ht="12">
      <c r="A9" t="s">
        <v>98</v>
      </c>
      <c r="B9" s="1">
        <v>714238</v>
      </c>
      <c r="C9" s="10">
        <v>0.2</v>
      </c>
      <c r="D9" s="1">
        <v>1107426</v>
      </c>
      <c r="E9" s="10">
        <v>0.3</v>
      </c>
      <c r="F9" s="1">
        <v>537192</v>
      </c>
      <c r="G9" s="10">
        <v>0.1</v>
      </c>
      <c r="H9" s="1">
        <v>451138</v>
      </c>
      <c r="I9" s="10">
        <v>0.1</v>
      </c>
      <c r="J9" s="1">
        <v>17345</v>
      </c>
      <c r="K9" s="10">
        <v>0</v>
      </c>
      <c r="L9" s="1">
        <v>442934</v>
      </c>
      <c r="M9" s="10">
        <v>0.1</v>
      </c>
      <c r="N9" s="34" t="s">
        <v>292</v>
      </c>
      <c r="O9" s="34">
        <v>0.13</v>
      </c>
    </row>
    <row r="10" spans="1:15" ht="12">
      <c r="A10" t="s">
        <v>99</v>
      </c>
      <c r="B10" s="1">
        <v>4585360</v>
      </c>
      <c r="C10" s="10">
        <v>1.1</v>
      </c>
      <c r="D10" s="1">
        <v>6640439</v>
      </c>
      <c r="E10" s="10">
        <v>1.5</v>
      </c>
      <c r="F10" s="1">
        <v>5708000</v>
      </c>
      <c r="G10" s="10">
        <v>1.2</v>
      </c>
      <c r="H10" s="1">
        <v>7227937</v>
      </c>
      <c r="I10" s="10">
        <v>1.4</v>
      </c>
      <c r="J10" s="1">
        <v>7097457</v>
      </c>
      <c r="K10" s="10">
        <v>1.4</v>
      </c>
      <c r="L10" s="1">
        <v>6281368</v>
      </c>
      <c r="M10" s="10">
        <v>1.2</v>
      </c>
      <c r="N10" s="34" t="s">
        <v>315</v>
      </c>
      <c r="O10" s="34">
        <v>1.25</v>
      </c>
    </row>
    <row r="11" spans="1:15" ht="12">
      <c r="A11" t="s">
        <v>100</v>
      </c>
      <c r="B11" s="1">
        <v>25157970</v>
      </c>
      <c r="C11" s="10">
        <v>6.1</v>
      </c>
      <c r="D11" s="1">
        <v>32151022</v>
      </c>
      <c r="E11" s="10">
        <v>7.2</v>
      </c>
      <c r="F11" s="1">
        <v>39331364</v>
      </c>
      <c r="G11" s="10">
        <v>8.2</v>
      </c>
      <c r="H11" s="1">
        <v>43015754</v>
      </c>
      <c r="I11" s="10">
        <v>8.6</v>
      </c>
      <c r="J11" s="1">
        <v>37930515</v>
      </c>
      <c r="K11" s="10">
        <v>7.3</v>
      </c>
      <c r="L11" s="1">
        <v>49038934</v>
      </c>
      <c r="M11" s="10">
        <v>9</v>
      </c>
      <c r="N11" s="34" t="s">
        <v>316</v>
      </c>
      <c r="O11" s="34">
        <v>8.42</v>
      </c>
    </row>
    <row r="12" spans="1:15" ht="12">
      <c r="A12" t="s">
        <v>165</v>
      </c>
      <c r="B12" s="1">
        <v>14665413</v>
      </c>
      <c r="C12" s="10">
        <v>3.5</v>
      </c>
      <c r="D12" s="1">
        <v>14044220</v>
      </c>
      <c r="E12" s="10">
        <v>3.2</v>
      </c>
      <c r="F12" s="1">
        <v>16835067</v>
      </c>
      <c r="G12" s="10">
        <v>3.5</v>
      </c>
      <c r="H12" s="1">
        <v>18206657</v>
      </c>
      <c r="I12" s="10">
        <v>3.6</v>
      </c>
      <c r="J12" s="1">
        <v>18431488</v>
      </c>
      <c r="K12" s="10">
        <v>3.6</v>
      </c>
      <c r="L12" s="1">
        <v>24855199</v>
      </c>
      <c r="M12" s="10">
        <v>4.6</v>
      </c>
      <c r="N12" s="34" t="s">
        <v>320</v>
      </c>
      <c r="O12" s="34">
        <v>4.53</v>
      </c>
    </row>
    <row r="13" spans="1:15" ht="12">
      <c r="A13" t="s">
        <v>103</v>
      </c>
      <c r="B13" s="1">
        <v>3284818</v>
      </c>
      <c r="C13" s="10">
        <v>0.8</v>
      </c>
      <c r="D13" s="1">
        <v>5418909</v>
      </c>
      <c r="E13" s="10">
        <v>1.2</v>
      </c>
      <c r="F13" s="1">
        <v>10631043</v>
      </c>
      <c r="G13" s="10">
        <v>2.2</v>
      </c>
      <c r="H13" s="1">
        <v>17040595</v>
      </c>
      <c r="I13" s="10">
        <v>3.4</v>
      </c>
      <c r="J13" s="1">
        <v>15583989</v>
      </c>
      <c r="K13" s="10">
        <v>3</v>
      </c>
      <c r="L13" s="1">
        <v>24142742</v>
      </c>
      <c r="M13" s="10">
        <v>4.4</v>
      </c>
      <c r="N13" s="34" t="s">
        <v>283</v>
      </c>
      <c r="O13" s="34">
        <v>3.97</v>
      </c>
    </row>
    <row r="14" spans="1:15" ht="12">
      <c r="A14" t="s">
        <v>166</v>
      </c>
      <c r="B14" s="1">
        <v>414073074</v>
      </c>
      <c r="C14" s="8">
        <v>100</v>
      </c>
      <c r="D14" s="1">
        <v>445241191</v>
      </c>
      <c r="E14" s="8">
        <v>100</v>
      </c>
      <c r="F14" s="1">
        <v>479854427</v>
      </c>
      <c r="G14" s="8">
        <v>100</v>
      </c>
      <c r="H14" s="1">
        <v>501955998</v>
      </c>
      <c r="I14" s="8">
        <v>100</v>
      </c>
      <c r="J14" s="1">
        <v>516461788</v>
      </c>
      <c r="K14" s="8">
        <v>100</v>
      </c>
      <c r="L14" s="1">
        <v>544868961</v>
      </c>
      <c r="M14" s="8">
        <v>100</v>
      </c>
      <c r="N14" s="34" t="s">
        <v>321</v>
      </c>
      <c r="O14" s="34">
        <v>100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87401575" right="0.787401575" top="0.984251969" bottom="0.984251969" header="0.4921259845" footer="0.492125984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O8"/>
  <sheetViews>
    <sheetView workbookViewId="0" topLeftCell="A1">
      <selection activeCell="Q14" sqref="Q14"/>
    </sheetView>
  </sheetViews>
  <sheetFormatPr defaultColWidth="11.421875" defaultRowHeight="12.75"/>
  <cols>
    <col min="14" max="15" width="10.8515625" style="34" customWidth="1"/>
  </cols>
  <sheetData>
    <row r="1" ht="12">
      <c r="A1" s="2" t="s">
        <v>171</v>
      </c>
    </row>
    <row r="2" spans="2:15" ht="12">
      <c r="B2" s="53">
        <v>2007</v>
      </c>
      <c r="C2" s="53"/>
      <c r="D2" s="53">
        <v>2008</v>
      </c>
      <c r="E2" s="53"/>
      <c r="F2" s="53">
        <v>2009</v>
      </c>
      <c r="G2" s="53"/>
      <c r="H2" s="53">
        <v>2010</v>
      </c>
      <c r="I2" s="53"/>
      <c r="J2" s="53">
        <v>2011</v>
      </c>
      <c r="K2" s="53"/>
      <c r="L2" s="53">
        <v>2012</v>
      </c>
      <c r="M2" s="53"/>
      <c r="N2" s="53">
        <v>2013</v>
      </c>
      <c r="O2" s="53"/>
    </row>
    <row r="3" spans="1:15" ht="12">
      <c r="A3" t="s">
        <v>153</v>
      </c>
      <c r="B3" s="1" t="s">
        <v>88</v>
      </c>
      <c r="C3" s="8" t="s">
        <v>89</v>
      </c>
      <c r="D3" s="1" t="s">
        <v>88</v>
      </c>
      <c r="E3" s="8" t="s">
        <v>89</v>
      </c>
      <c r="F3" s="1" t="s">
        <v>88</v>
      </c>
      <c r="G3" s="8" t="s">
        <v>89</v>
      </c>
      <c r="H3" s="1" t="s">
        <v>88</v>
      </c>
      <c r="I3" s="8" t="s">
        <v>89</v>
      </c>
      <c r="J3" s="1" t="s">
        <v>88</v>
      </c>
      <c r="K3" s="8" t="s">
        <v>89</v>
      </c>
      <c r="L3" s="1" t="s">
        <v>88</v>
      </c>
      <c r="M3" s="8" t="s">
        <v>89</v>
      </c>
      <c r="N3" s="34" t="s">
        <v>88</v>
      </c>
      <c r="O3" s="34" t="s">
        <v>89</v>
      </c>
    </row>
    <row r="4" spans="1:15" ht="12">
      <c r="A4" t="s">
        <v>97</v>
      </c>
      <c r="B4" s="1">
        <v>10871204</v>
      </c>
      <c r="C4" s="8">
        <v>24.4</v>
      </c>
      <c r="D4" s="1">
        <v>11450875</v>
      </c>
      <c r="E4" s="8">
        <v>26.64</v>
      </c>
      <c r="F4" s="1">
        <v>16977655</v>
      </c>
      <c r="G4" s="8">
        <v>34</v>
      </c>
      <c r="H4" s="1">
        <v>17671124</v>
      </c>
      <c r="I4" s="8">
        <v>34.8</v>
      </c>
      <c r="J4" s="1">
        <v>17611028</v>
      </c>
      <c r="K4" s="8">
        <v>32.1</v>
      </c>
      <c r="L4" s="15">
        <v>18908653</v>
      </c>
      <c r="M4" s="8">
        <v>35.1</v>
      </c>
      <c r="N4" s="34" t="s">
        <v>322</v>
      </c>
      <c r="O4" s="34">
        <v>36.33</v>
      </c>
    </row>
    <row r="5" spans="1:15" ht="12">
      <c r="A5" t="s">
        <v>98</v>
      </c>
      <c r="B5" s="1">
        <v>1080901</v>
      </c>
      <c r="C5" s="8">
        <v>2.4</v>
      </c>
      <c r="D5" s="1">
        <v>1431369</v>
      </c>
      <c r="E5" s="8">
        <v>3.3</v>
      </c>
      <c r="F5" s="1">
        <v>1727907</v>
      </c>
      <c r="G5" s="8">
        <v>3.5</v>
      </c>
      <c r="H5" s="1">
        <v>1015573</v>
      </c>
      <c r="I5" s="8">
        <v>2</v>
      </c>
      <c r="J5" s="1">
        <v>823035</v>
      </c>
      <c r="K5" s="8">
        <v>1.5</v>
      </c>
      <c r="L5" s="1">
        <v>822992</v>
      </c>
      <c r="M5" s="8">
        <v>1.5</v>
      </c>
      <c r="N5" s="34" t="s">
        <v>323</v>
      </c>
      <c r="O5" s="34">
        <v>0.88</v>
      </c>
    </row>
    <row r="6" spans="1:15" ht="12">
      <c r="A6" t="s">
        <v>99</v>
      </c>
      <c r="B6" s="1">
        <v>749756</v>
      </c>
      <c r="C6" s="8">
        <v>1.7</v>
      </c>
      <c r="D6" s="1">
        <v>547544</v>
      </c>
      <c r="E6" s="8">
        <v>1.3</v>
      </c>
      <c r="F6" s="1">
        <v>1444998</v>
      </c>
      <c r="G6" s="8">
        <v>2.9</v>
      </c>
      <c r="H6" s="1">
        <v>1230167</v>
      </c>
      <c r="I6" s="8">
        <v>2.4</v>
      </c>
      <c r="J6" s="1">
        <v>1856752</v>
      </c>
      <c r="K6" s="8">
        <v>3.4</v>
      </c>
      <c r="L6" s="1">
        <v>2549300</v>
      </c>
      <c r="M6" s="8">
        <v>4.7</v>
      </c>
      <c r="N6" s="34" t="s">
        <v>324</v>
      </c>
      <c r="O6" s="34">
        <v>4.53</v>
      </c>
    </row>
    <row r="7" spans="1:15" ht="12">
      <c r="A7" t="s">
        <v>104</v>
      </c>
      <c r="B7" s="1">
        <v>31785915</v>
      </c>
      <c r="C7" s="8">
        <v>71.5</v>
      </c>
      <c r="D7" s="1">
        <v>29551883</v>
      </c>
      <c r="E7" s="8">
        <v>68.8</v>
      </c>
      <c r="F7" s="1">
        <v>29827647</v>
      </c>
      <c r="G7" s="8">
        <v>59.7</v>
      </c>
      <c r="H7" s="1">
        <v>30918886</v>
      </c>
      <c r="I7" s="8">
        <v>60.8</v>
      </c>
      <c r="J7" s="1">
        <v>34581549</v>
      </c>
      <c r="K7" s="8">
        <v>63</v>
      </c>
      <c r="L7" s="1">
        <v>31579103</v>
      </c>
      <c r="M7" s="8">
        <v>58.6</v>
      </c>
      <c r="N7" s="34" t="s">
        <v>325</v>
      </c>
      <c r="O7" s="34">
        <v>58.26</v>
      </c>
    </row>
    <row r="8" spans="1:15" ht="12">
      <c r="A8" t="s">
        <v>11</v>
      </c>
      <c r="B8" s="1">
        <v>44487776</v>
      </c>
      <c r="C8" s="8">
        <v>100</v>
      </c>
      <c r="D8" s="1">
        <v>42981670</v>
      </c>
      <c r="E8" s="8">
        <v>100</v>
      </c>
      <c r="F8" s="1">
        <v>49978207</v>
      </c>
      <c r="G8" s="8">
        <v>100</v>
      </c>
      <c r="H8" s="1">
        <v>50835751</v>
      </c>
      <c r="I8" s="8">
        <v>100</v>
      </c>
      <c r="J8" s="1">
        <v>54872364</v>
      </c>
      <c r="K8" s="8">
        <v>100</v>
      </c>
      <c r="L8" s="1">
        <v>53860048</v>
      </c>
      <c r="M8" s="8">
        <v>100</v>
      </c>
      <c r="N8" s="34" t="s">
        <v>326</v>
      </c>
      <c r="O8" s="34">
        <v>100</v>
      </c>
    </row>
  </sheetData>
  <sheetProtection/>
  <mergeCells count="7">
    <mergeCell ref="N2:O2"/>
    <mergeCell ref="B2:C2"/>
    <mergeCell ref="D2:E2"/>
    <mergeCell ref="F2:G2"/>
    <mergeCell ref="H2:I2"/>
    <mergeCell ref="J2:K2"/>
    <mergeCell ref="L2:M2"/>
  </mergeCells>
  <printOptions/>
  <pageMargins left="0.787401575" right="0.787401575" top="0.984251969" bottom="0.984251969" header="0.4921259845" footer="0.492125984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H3"/>
  <sheetViews>
    <sheetView workbookViewId="0" topLeftCell="A1">
      <selection activeCell="K16" sqref="K16"/>
    </sheetView>
  </sheetViews>
  <sheetFormatPr defaultColWidth="11.421875" defaultRowHeight="12.75"/>
  <sheetData>
    <row r="1" ht="12">
      <c r="A1" s="2" t="s">
        <v>172</v>
      </c>
    </row>
    <row r="2" spans="2:8" ht="12">
      <c r="B2">
        <v>2007</v>
      </c>
      <c r="C2">
        <v>2008</v>
      </c>
      <c r="D2">
        <v>2009</v>
      </c>
      <c r="E2">
        <v>2010</v>
      </c>
      <c r="F2">
        <v>2011</v>
      </c>
      <c r="G2">
        <v>2012</v>
      </c>
      <c r="H2" s="34">
        <v>2013</v>
      </c>
    </row>
    <row r="3" spans="1:8" ht="12">
      <c r="A3" t="s">
        <v>109</v>
      </c>
      <c r="B3" s="15">
        <v>10842808</v>
      </c>
      <c r="C3" s="1">
        <v>10733012</v>
      </c>
      <c r="D3" s="1">
        <v>10757939</v>
      </c>
      <c r="E3" s="1">
        <v>11275245</v>
      </c>
      <c r="F3" s="1">
        <v>11780633</v>
      </c>
      <c r="G3" s="1">
        <v>11926124</v>
      </c>
      <c r="H3" s="34" t="s">
        <v>327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52"/>
  <sheetViews>
    <sheetView workbookViewId="0" topLeftCell="A1">
      <pane xSplit="2" ySplit="1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N38" sqref="N38"/>
    </sheetView>
  </sheetViews>
  <sheetFormatPr defaultColWidth="11.421875" defaultRowHeight="12.75"/>
  <cols>
    <col min="3" max="12" width="10.8515625" style="1" customWidth="1"/>
    <col min="13" max="13" width="10.8515625" style="4" customWidth="1"/>
  </cols>
  <sheetData>
    <row r="1" ht="12">
      <c r="A1" s="2" t="s">
        <v>0</v>
      </c>
    </row>
    <row r="2" spans="1:13" ht="12">
      <c r="A2" t="s">
        <v>1</v>
      </c>
      <c r="B2" t="s">
        <v>1</v>
      </c>
      <c r="C2" s="38">
        <v>2003</v>
      </c>
      <c r="D2" s="38">
        <v>2004</v>
      </c>
      <c r="E2" s="38">
        <v>2005</v>
      </c>
      <c r="F2" s="38">
        <v>2006</v>
      </c>
      <c r="G2" s="38">
        <v>2007</v>
      </c>
      <c r="H2" s="38">
        <v>2008</v>
      </c>
      <c r="I2" s="38">
        <v>2009</v>
      </c>
      <c r="J2" s="38">
        <v>2010</v>
      </c>
      <c r="K2" s="38">
        <v>2011</v>
      </c>
      <c r="L2" s="38">
        <v>2012</v>
      </c>
      <c r="M2" s="39">
        <v>2013</v>
      </c>
    </row>
    <row r="3" spans="1:13" ht="12">
      <c r="A3" t="s">
        <v>125</v>
      </c>
      <c r="B3" t="s">
        <v>2</v>
      </c>
      <c r="C3" s="1">
        <v>120</v>
      </c>
      <c r="D3" s="1">
        <v>120</v>
      </c>
      <c r="E3" s="1">
        <v>98</v>
      </c>
      <c r="F3" s="1">
        <v>94</v>
      </c>
      <c r="G3" s="1">
        <v>96</v>
      </c>
      <c r="H3" s="1">
        <v>99</v>
      </c>
      <c r="I3" s="1">
        <v>100</v>
      </c>
      <c r="J3" s="1">
        <v>92</v>
      </c>
      <c r="K3" s="1">
        <v>79</v>
      </c>
      <c r="L3" s="1">
        <v>78</v>
      </c>
      <c r="M3" s="4">
        <v>89</v>
      </c>
    </row>
    <row r="4" spans="2:13" ht="12">
      <c r="B4" t="s">
        <v>3</v>
      </c>
      <c r="C4" s="1">
        <v>60</v>
      </c>
      <c r="D4" s="1">
        <v>63</v>
      </c>
      <c r="E4" s="1">
        <v>41</v>
      </c>
      <c r="F4" s="1">
        <v>36</v>
      </c>
      <c r="G4" s="1">
        <v>38</v>
      </c>
      <c r="H4" s="1">
        <v>42</v>
      </c>
      <c r="I4" s="1">
        <v>44</v>
      </c>
      <c r="J4" s="1">
        <v>40</v>
      </c>
      <c r="K4" s="1">
        <v>34</v>
      </c>
      <c r="L4" s="1">
        <v>39</v>
      </c>
      <c r="M4" s="4">
        <v>52</v>
      </c>
    </row>
    <row r="5" spans="2:13" ht="12">
      <c r="B5" t="s">
        <v>4</v>
      </c>
      <c r="C5" s="1">
        <v>60</v>
      </c>
      <c r="D5" s="1">
        <v>57</v>
      </c>
      <c r="E5" s="1">
        <v>57</v>
      </c>
      <c r="F5" s="1">
        <v>58</v>
      </c>
      <c r="G5" s="1">
        <v>58</v>
      </c>
      <c r="H5" s="1">
        <v>57</v>
      </c>
      <c r="I5" s="1">
        <v>56</v>
      </c>
      <c r="J5" s="1">
        <v>52</v>
      </c>
      <c r="K5" s="1">
        <v>45</v>
      </c>
      <c r="L5" s="1">
        <v>39</v>
      </c>
      <c r="M5" s="4">
        <v>37</v>
      </c>
    </row>
    <row r="6" spans="2:13" ht="12">
      <c r="B6" t="s">
        <v>5</v>
      </c>
      <c r="C6" s="1">
        <v>36</v>
      </c>
      <c r="D6" s="1">
        <v>39</v>
      </c>
      <c r="E6" s="1">
        <v>32</v>
      </c>
      <c r="F6" s="1">
        <v>29</v>
      </c>
      <c r="G6" s="1">
        <v>31</v>
      </c>
      <c r="H6" s="1">
        <v>28</v>
      </c>
      <c r="I6" s="1">
        <v>30</v>
      </c>
      <c r="J6" s="1">
        <v>22</v>
      </c>
      <c r="K6" s="1">
        <v>23</v>
      </c>
      <c r="L6" s="1">
        <v>27</v>
      </c>
      <c r="M6" s="4">
        <v>28</v>
      </c>
    </row>
    <row r="7" spans="2:13" ht="12">
      <c r="B7" t="s">
        <v>6</v>
      </c>
      <c r="C7" s="1">
        <v>84</v>
      </c>
      <c r="D7" s="1">
        <v>81</v>
      </c>
      <c r="E7" s="1">
        <v>66</v>
      </c>
      <c r="F7" s="1">
        <v>65</v>
      </c>
      <c r="G7" s="1">
        <v>65</v>
      </c>
      <c r="H7" s="1">
        <v>71</v>
      </c>
      <c r="I7" s="1">
        <v>70</v>
      </c>
      <c r="J7" s="1">
        <v>70</v>
      </c>
      <c r="K7" s="1">
        <v>56</v>
      </c>
      <c r="L7" s="1">
        <v>51</v>
      </c>
      <c r="M7" s="4">
        <v>61</v>
      </c>
    </row>
    <row r="8" spans="1:13" ht="12">
      <c r="A8" t="s">
        <v>126</v>
      </c>
      <c r="B8" t="s">
        <v>2</v>
      </c>
      <c r="C8" s="1">
        <v>1207</v>
      </c>
      <c r="D8" s="1">
        <v>1253</v>
      </c>
      <c r="E8" s="1">
        <v>1348</v>
      </c>
      <c r="F8" s="1">
        <v>1364</v>
      </c>
      <c r="G8" s="1">
        <v>1483</v>
      </c>
      <c r="H8" s="1">
        <v>1564</v>
      </c>
      <c r="I8" s="1">
        <v>1601</v>
      </c>
      <c r="J8" s="1">
        <v>1642</v>
      </c>
      <c r="K8" s="1">
        <v>1638</v>
      </c>
      <c r="L8" s="1">
        <v>1711</v>
      </c>
      <c r="M8" s="4">
        <v>1773</v>
      </c>
    </row>
    <row r="9" spans="2:13" ht="12">
      <c r="B9" t="s">
        <v>3</v>
      </c>
      <c r="C9" s="1">
        <v>649</v>
      </c>
      <c r="D9" s="1">
        <v>700</v>
      </c>
      <c r="E9" s="1">
        <v>781</v>
      </c>
      <c r="F9" s="1">
        <v>814</v>
      </c>
      <c r="G9" s="1">
        <v>883</v>
      </c>
      <c r="H9" s="1">
        <v>931</v>
      </c>
      <c r="I9" s="1">
        <v>967</v>
      </c>
      <c r="J9" s="1">
        <v>991</v>
      </c>
      <c r="K9" s="1">
        <v>993</v>
      </c>
      <c r="L9" s="1">
        <v>1034</v>
      </c>
      <c r="M9" s="4">
        <v>1063</v>
      </c>
    </row>
    <row r="10" spans="2:13" ht="12">
      <c r="B10" t="s">
        <v>4</v>
      </c>
      <c r="C10" s="1">
        <v>558</v>
      </c>
      <c r="D10" s="1">
        <v>553</v>
      </c>
      <c r="E10" s="1">
        <v>567</v>
      </c>
      <c r="F10" s="1">
        <v>550</v>
      </c>
      <c r="G10" s="1">
        <v>600</v>
      </c>
      <c r="H10" s="1">
        <v>633</v>
      </c>
      <c r="I10" s="1">
        <v>634</v>
      </c>
      <c r="J10" s="1">
        <v>651</v>
      </c>
      <c r="K10" s="1">
        <v>645</v>
      </c>
      <c r="L10" s="1">
        <v>677</v>
      </c>
      <c r="M10" s="4">
        <v>710</v>
      </c>
    </row>
    <row r="11" spans="2:13" ht="12">
      <c r="B11" t="s">
        <v>5</v>
      </c>
      <c r="C11" s="1">
        <v>303</v>
      </c>
      <c r="D11" s="1">
        <v>283</v>
      </c>
      <c r="E11" s="1">
        <v>311</v>
      </c>
      <c r="F11" s="1">
        <v>292</v>
      </c>
      <c r="G11" s="1">
        <v>300</v>
      </c>
      <c r="H11" s="1">
        <v>310</v>
      </c>
      <c r="I11" s="1">
        <v>318</v>
      </c>
      <c r="J11" s="1">
        <v>353</v>
      </c>
      <c r="K11" s="1">
        <v>370</v>
      </c>
      <c r="L11" s="1">
        <v>388</v>
      </c>
      <c r="M11" s="4">
        <v>415</v>
      </c>
    </row>
    <row r="12" spans="2:13" ht="12">
      <c r="B12" t="s">
        <v>6</v>
      </c>
      <c r="C12" s="1">
        <v>904</v>
      </c>
      <c r="D12" s="1">
        <v>970</v>
      </c>
      <c r="E12" s="1">
        <v>1037</v>
      </c>
      <c r="F12" s="1">
        <v>1072</v>
      </c>
      <c r="G12" s="1">
        <v>1183</v>
      </c>
      <c r="H12" s="1">
        <v>1254</v>
      </c>
      <c r="I12" s="1">
        <v>1283</v>
      </c>
      <c r="J12" s="1">
        <v>1289</v>
      </c>
      <c r="K12" s="1">
        <v>1268</v>
      </c>
      <c r="L12" s="1">
        <v>1323</v>
      </c>
      <c r="M12" s="4">
        <v>1358</v>
      </c>
    </row>
    <row r="13" spans="1:13" ht="12">
      <c r="A13" t="s">
        <v>7</v>
      </c>
      <c r="B13" t="s">
        <v>2</v>
      </c>
      <c r="C13" s="1">
        <v>2224</v>
      </c>
      <c r="D13" s="1">
        <v>2308</v>
      </c>
      <c r="E13" s="1">
        <v>2239</v>
      </c>
      <c r="F13" s="1">
        <v>2297</v>
      </c>
      <c r="G13" s="1">
        <v>2354</v>
      </c>
      <c r="H13" s="1">
        <v>2405</v>
      </c>
      <c r="I13" s="1">
        <v>2362</v>
      </c>
      <c r="J13" s="1">
        <v>2421</v>
      </c>
      <c r="K13" s="1">
        <v>2317</v>
      </c>
      <c r="L13" s="1">
        <v>2291</v>
      </c>
      <c r="M13" s="4">
        <v>2272</v>
      </c>
    </row>
    <row r="14" spans="2:13" ht="12">
      <c r="B14" t="s">
        <v>3</v>
      </c>
      <c r="C14" s="1">
        <v>1417</v>
      </c>
      <c r="D14" s="1">
        <v>1462</v>
      </c>
      <c r="E14" s="1">
        <v>1418</v>
      </c>
      <c r="F14" s="1">
        <v>1493</v>
      </c>
      <c r="G14" s="1">
        <v>1559</v>
      </c>
      <c r="H14" s="1">
        <v>1570</v>
      </c>
      <c r="I14" s="1">
        <v>1572</v>
      </c>
      <c r="J14" s="1">
        <v>1588</v>
      </c>
      <c r="K14" s="1">
        <v>1538</v>
      </c>
      <c r="L14" s="1">
        <v>1512</v>
      </c>
      <c r="M14" s="4">
        <v>1476</v>
      </c>
    </row>
    <row r="15" spans="2:13" ht="12">
      <c r="B15" t="s">
        <v>4</v>
      </c>
      <c r="C15" s="1">
        <v>807</v>
      </c>
      <c r="D15" s="1">
        <v>846</v>
      </c>
      <c r="E15" s="1">
        <v>821</v>
      </c>
      <c r="F15" s="1">
        <v>804</v>
      </c>
      <c r="G15" s="1">
        <v>795</v>
      </c>
      <c r="H15" s="1">
        <v>835</v>
      </c>
      <c r="I15" s="1">
        <v>790</v>
      </c>
      <c r="J15" s="1">
        <v>833</v>
      </c>
      <c r="K15" s="1">
        <v>779</v>
      </c>
      <c r="L15" s="1">
        <v>779</v>
      </c>
      <c r="M15" s="4">
        <v>796</v>
      </c>
    </row>
    <row r="16" spans="2:13" ht="12">
      <c r="B16" t="s">
        <v>5</v>
      </c>
      <c r="C16" s="1">
        <v>509</v>
      </c>
      <c r="D16" s="1">
        <v>542</v>
      </c>
      <c r="E16" s="1">
        <v>475</v>
      </c>
      <c r="F16" s="1">
        <v>459</v>
      </c>
      <c r="G16" s="1">
        <v>472</v>
      </c>
      <c r="H16" s="1">
        <v>478</v>
      </c>
      <c r="I16" s="1">
        <v>490</v>
      </c>
      <c r="J16" s="1">
        <v>544</v>
      </c>
      <c r="K16" s="1">
        <v>562</v>
      </c>
      <c r="L16" s="1">
        <v>579</v>
      </c>
      <c r="M16" s="4">
        <v>597</v>
      </c>
    </row>
    <row r="17" spans="2:13" ht="12">
      <c r="B17" t="s">
        <v>6</v>
      </c>
      <c r="C17" s="1">
        <v>1715</v>
      </c>
      <c r="D17" s="1">
        <v>1766</v>
      </c>
      <c r="E17" s="1">
        <v>1764</v>
      </c>
      <c r="F17" s="1">
        <v>1838</v>
      </c>
      <c r="G17" s="1">
        <v>1882</v>
      </c>
      <c r="H17" s="1">
        <v>1927</v>
      </c>
      <c r="I17" s="1">
        <v>1872</v>
      </c>
      <c r="J17" s="1">
        <v>1877</v>
      </c>
      <c r="K17" s="1">
        <v>1755</v>
      </c>
      <c r="L17" s="1">
        <v>1712</v>
      </c>
      <c r="M17" s="4">
        <v>1675</v>
      </c>
    </row>
    <row r="18" spans="1:13" ht="12">
      <c r="A18" t="s">
        <v>8</v>
      </c>
      <c r="B18" t="s">
        <v>2</v>
      </c>
      <c r="C18" s="1">
        <v>2450</v>
      </c>
      <c r="D18" s="1">
        <v>2604</v>
      </c>
      <c r="E18" s="1">
        <v>2680</v>
      </c>
      <c r="F18" s="1">
        <v>2669</v>
      </c>
      <c r="G18" s="1">
        <v>2552</v>
      </c>
      <c r="H18" s="1">
        <v>2476</v>
      </c>
      <c r="I18" s="1">
        <v>2379</v>
      </c>
      <c r="J18" s="1">
        <v>2453</v>
      </c>
      <c r="K18" s="1">
        <v>2549</v>
      </c>
      <c r="L18" s="1">
        <v>2771</v>
      </c>
      <c r="M18" s="4">
        <v>2993</v>
      </c>
    </row>
    <row r="19" spans="2:13" ht="12">
      <c r="B19" t="s">
        <v>3</v>
      </c>
      <c r="C19" s="1">
        <v>1542</v>
      </c>
      <c r="D19" s="1">
        <v>1651</v>
      </c>
      <c r="E19" s="1">
        <v>1686</v>
      </c>
      <c r="F19" s="1">
        <v>1690</v>
      </c>
      <c r="G19" s="1">
        <v>1611</v>
      </c>
      <c r="H19" s="1">
        <v>1589</v>
      </c>
      <c r="I19" s="1">
        <v>1509</v>
      </c>
      <c r="J19" s="1">
        <v>1530</v>
      </c>
      <c r="K19" s="1">
        <v>1584</v>
      </c>
      <c r="L19" s="1">
        <v>1726</v>
      </c>
      <c r="M19" s="4">
        <v>1849</v>
      </c>
    </row>
    <row r="20" spans="2:13" ht="12">
      <c r="B20" t="s">
        <v>4</v>
      </c>
      <c r="C20" s="1">
        <v>908</v>
      </c>
      <c r="D20" s="1">
        <v>953</v>
      </c>
      <c r="E20" s="1">
        <v>994</v>
      </c>
      <c r="F20" s="1">
        <v>979</v>
      </c>
      <c r="G20" s="1">
        <v>941</v>
      </c>
      <c r="H20" s="1">
        <v>887</v>
      </c>
      <c r="I20" s="1">
        <v>870</v>
      </c>
      <c r="J20" s="1">
        <v>923</v>
      </c>
      <c r="K20" s="1">
        <v>965</v>
      </c>
      <c r="L20" s="1">
        <v>1045</v>
      </c>
      <c r="M20" s="4">
        <v>1144</v>
      </c>
    </row>
    <row r="21" spans="2:13" ht="12">
      <c r="B21" t="s">
        <v>5</v>
      </c>
      <c r="C21" s="1">
        <v>296</v>
      </c>
      <c r="D21" s="1">
        <v>360</v>
      </c>
      <c r="E21" s="1">
        <v>347</v>
      </c>
      <c r="F21" s="1">
        <v>346</v>
      </c>
      <c r="G21" s="1">
        <v>345</v>
      </c>
      <c r="H21" s="1">
        <v>353</v>
      </c>
      <c r="I21" s="1">
        <v>372</v>
      </c>
      <c r="J21" s="1">
        <v>404</v>
      </c>
      <c r="K21" s="1">
        <v>416</v>
      </c>
      <c r="L21" s="1">
        <v>486</v>
      </c>
      <c r="M21" s="4">
        <v>542</v>
      </c>
    </row>
    <row r="22" spans="2:13" ht="12">
      <c r="B22" t="s">
        <v>6</v>
      </c>
      <c r="C22" s="1">
        <v>2154</v>
      </c>
      <c r="D22" s="1">
        <v>2244</v>
      </c>
      <c r="E22" s="1">
        <v>2333</v>
      </c>
      <c r="F22" s="1">
        <v>2323</v>
      </c>
      <c r="G22" s="1">
        <v>2207</v>
      </c>
      <c r="H22" s="1">
        <v>2123</v>
      </c>
      <c r="I22" s="1">
        <v>2007</v>
      </c>
      <c r="J22" s="1">
        <v>2049</v>
      </c>
      <c r="K22" s="1">
        <v>2133</v>
      </c>
      <c r="L22" s="1">
        <v>2285</v>
      </c>
      <c r="M22" s="4">
        <v>2451</v>
      </c>
    </row>
    <row r="23" spans="1:13" ht="12">
      <c r="A23" t="s">
        <v>9</v>
      </c>
      <c r="B23" t="s">
        <v>2</v>
      </c>
      <c r="C23" s="1">
        <v>1605</v>
      </c>
      <c r="D23" s="1">
        <v>1486</v>
      </c>
      <c r="E23" s="1">
        <v>1524</v>
      </c>
      <c r="F23" s="1">
        <v>1623</v>
      </c>
      <c r="G23" s="1">
        <v>1791</v>
      </c>
      <c r="H23" s="1">
        <v>1987</v>
      </c>
      <c r="I23" s="1">
        <v>2034</v>
      </c>
      <c r="J23" s="1">
        <v>2134</v>
      </c>
      <c r="K23" s="1">
        <v>2321</v>
      </c>
      <c r="L23" s="1">
        <v>2587</v>
      </c>
      <c r="M23" s="4">
        <v>2738</v>
      </c>
    </row>
    <row r="24" spans="2:13" ht="12">
      <c r="B24" t="s">
        <v>3</v>
      </c>
      <c r="C24" s="1">
        <v>500</v>
      </c>
      <c r="D24" s="1">
        <v>472</v>
      </c>
      <c r="E24" s="1">
        <v>510</v>
      </c>
      <c r="F24" s="1">
        <v>554</v>
      </c>
      <c r="G24" s="1">
        <v>617</v>
      </c>
      <c r="H24" s="1">
        <v>668</v>
      </c>
      <c r="I24" s="1">
        <v>699</v>
      </c>
      <c r="J24" s="1">
        <v>745</v>
      </c>
      <c r="K24" s="1">
        <v>828</v>
      </c>
      <c r="L24" s="1">
        <v>914</v>
      </c>
      <c r="M24" s="4">
        <v>997</v>
      </c>
    </row>
    <row r="25" spans="2:13" ht="12">
      <c r="B25" t="s">
        <v>4</v>
      </c>
      <c r="C25" s="1">
        <v>1105</v>
      </c>
      <c r="D25" s="1">
        <v>1014</v>
      </c>
      <c r="E25" s="1">
        <v>1014</v>
      </c>
      <c r="F25" s="1">
        <v>1069</v>
      </c>
      <c r="G25" s="1">
        <v>1174</v>
      </c>
      <c r="H25" s="1">
        <v>1319</v>
      </c>
      <c r="I25" s="1">
        <v>1335</v>
      </c>
      <c r="J25" s="1">
        <v>1389</v>
      </c>
      <c r="K25" s="1">
        <v>1493</v>
      </c>
      <c r="L25" s="1">
        <v>1673</v>
      </c>
      <c r="M25" s="4">
        <v>1741</v>
      </c>
    </row>
    <row r="26" spans="2:16" ht="12">
      <c r="B26" t="s">
        <v>5</v>
      </c>
      <c r="C26" s="1">
        <v>558</v>
      </c>
      <c r="D26" s="1">
        <v>504</v>
      </c>
      <c r="E26" s="1">
        <v>546</v>
      </c>
      <c r="F26" s="1">
        <v>596</v>
      </c>
      <c r="G26" s="1">
        <v>693</v>
      </c>
      <c r="H26" s="1">
        <v>787</v>
      </c>
      <c r="I26" s="1">
        <v>793</v>
      </c>
      <c r="J26" s="1">
        <v>835</v>
      </c>
      <c r="K26" s="1">
        <v>908</v>
      </c>
      <c r="L26" s="1">
        <v>1036</v>
      </c>
      <c r="M26" s="4">
        <v>1168</v>
      </c>
      <c r="P26" t="s">
        <v>1</v>
      </c>
    </row>
    <row r="27" spans="2:13" ht="12">
      <c r="B27" t="s">
        <v>6</v>
      </c>
      <c r="C27" s="1">
        <v>1047</v>
      </c>
      <c r="D27" s="1">
        <v>982</v>
      </c>
      <c r="E27" s="1">
        <v>978</v>
      </c>
      <c r="F27" s="1">
        <v>1027</v>
      </c>
      <c r="G27" s="1">
        <v>1098</v>
      </c>
      <c r="H27" s="1">
        <v>1200</v>
      </c>
      <c r="I27" s="1">
        <v>1241</v>
      </c>
      <c r="J27" s="1">
        <v>1299</v>
      </c>
      <c r="K27" s="1">
        <v>1413</v>
      </c>
      <c r="L27" s="1">
        <v>1551</v>
      </c>
      <c r="M27" s="4">
        <v>1570</v>
      </c>
    </row>
    <row r="28" spans="1:4" ht="12">
      <c r="A28" t="s">
        <v>10</v>
      </c>
      <c r="B28" t="s">
        <v>2</v>
      </c>
      <c r="C28" s="1">
        <v>322</v>
      </c>
      <c r="D28" s="1">
        <v>51</v>
      </c>
    </row>
    <row r="29" spans="2:4" ht="12">
      <c r="B29" t="s">
        <v>3</v>
      </c>
      <c r="C29" s="1">
        <v>174</v>
      </c>
      <c r="D29" s="1">
        <v>17</v>
      </c>
    </row>
    <row r="30" spans="2:4" ht="12">
      <c r="B30" t="s">
        <v>4</v>
      </c>
      <c r="C30" s="1">
        <v>148</v>
      </c>
      <c r="D30" s="1">
        <v>34</v>
      </c>
    </row>
    <row r="31" spans="2:4" ht="12">
      <c r="B31" t="s">
        <v>5</v>
      </c>
      <c r="C31" s="1">
        <v>65</v>
      </c>
      <c r="D31" s="1">
        <v>11</v>
      </c>
    </row>
    <row r="32" spans="2:4" ht="12">
      <c r="B32" t="s">
        <v>6</v>
      </c>
      <c r="C32" s="1">
        <v>257</v>
      </c>
      <c r="D32" s="1">
        <v>40</v>
      </c>
    </row>
    <row r="33" spans="1:13" ht="12">
      <c r="A33" t="s">
        <v>127</v>
      </c>
      <c r="B33" t="s">
        <v>2</v>
      </c>
      <c r="C33" s="1">
        <v>2120</v>
      </c>
      <c r="D33" s="1">
        <v>2092</v>
      </c>
      <c r="E33" s="1">
        <v>2142</v>
      </c>
      <c r="F33" s="1">
        <v>2150</v>
      </c>
      <c r="G33" s="1">
        <v>2232</v>
      </c>
      <c r="H33" s="1">
        <v>2365</v>
      </c>
      <c r="I33" s="1">
        <v>2502</v>
      </c>
      <c r="J33" s="1">
        <v>2661</v>
      </c>
      <c r="K33" s="1">
        <v>2604</v>
      </c>
      <c r="L33" s="1">
        <v>2725</v>
      </c>
      <c r="M33" s="4">
        <v>2854</v>
      </c>
    </row>
    <row r="34" spans="2:13" ht="12">
      <c r="B34" t="s">
        <v>3</v>
      </c>
      <c r="C34" s="1">
        <v>1123</v>
      </c>
      <c r="D34" s="1">
        <v>1134</v>
      </c>
      <c r="E34" s="1">
        <v>1188</v>
      </c>
      <c r="F34" s="1">
        <v>1207</v>
      </c>
      <c r="G34" s="1">
        <v>1277</v>
      </c>
      <c r="H34" s="1">
        <v>1361</v>
      </c>
      <c r="I34" s="1">
        <v>1460</v>
      </c>
      <c r="J34" s="1">
        <v>1549</v>
      </c>
      <c r="K34" s="1">
        <v>1519</v>
      </c>
      <c r="L34" s="1">
        <v>1555</v>
      </c>
      <c r="M34" s="4">
        <v>1645</v>
      </c>
    </row>
    <row r="35" spans="2:13" ht="12">
      <c r="B35" t="s">
        <v>4</v>
      </c>
      <c r="C35" s="1">
        <v>997</v>
      </c>
      <c r="D35" s="1">
        <v>958</v>
      </c>
      <c r="E35" s="1">
        <v>954</v>
      </c>
      <c r="F35" s="1">
        <v>943</v>
      </c>
      <c r="G35" s="1">
        <v>955</v>
      </c>
      <c r="H35" s="1">
        <v>1004</v>
      </c>
      <c r="I35" s="1">
        <v>1042</v>
      </c>
      <c r="J35" s="1">
        <v>1112</v>
      </c>
      <c r="K35" s="1">
        <v>1085</v>
      </c>
      <c r="L35" s="1">
        <v>1170</v>
      </c>
      <c r="M35" s="4">
        <v>1209</v>
      </c>
    </row>
    <row r="36" spans="2:13" ht="12">
      <c r="B36" t="s">
        <v>5</v>
      </c>
      <c r="C36" s="1">
        <v>296</v>
      </c>
      <c r="D36" s="1">
        <v>335</v>
      </c>
      <c r="E36" s="1">
        <v>359</v>
      </c>
      <c r="F36" s="1">
        <v>360</v>
      </c>
      <c r="G36" s="1">
        <v>374</v>
      </c>
      <c r="H36" s="1">
        <v>423</v>
      </c>
      <c r="I36" s="1">
        <v>448</v>
      </c>
      <c r="J36" s="1">
        <v>508</v>
      </c>
      <c r="K36" s="1">
        <v>556</v>
      </c>
      <c r="L36" s="1">
        <v>626</v>
      </c>
      <c r="M36" s="4">
        <v>692</v>
      </c>
    </row>
    <row r="37" spans="2:13" ht="12">
      <c r="B37" t="s">
        <v>6</v>
      </c>
      <c r="C37" s="1">
        <v>1824</v>
      </c>
      <c r="D37" s="1">
        <v>1757</v>
      </c>
      <c r="E37" s="1">
        <v>1783</v>
      </c>
      <c r="F37" s="1">
        <v>1790</v>
      </c>
      <c r="G37" s="1">
        <v>1858</v>
      </c>
      <c r="H37" s="1">
        <v>1942</v>
      </c>
      <c r="I37" s="1">
        <v>2054</v>
      </c>
      <c r="J37" s="1">
        <v>2153</v>
      </c>
      <c r="K37" s="1">
        <v>2048</v>
      </c>
      <c r="L37" s="1">
        <v>2099</v>
      </c>
      <c r="M37" s="4">
        <v>2162</v>
      </c>
    </row>
    <row r="38" spans="1:13" ht="12">
      <c r="A38" t="s">
        <v>128</v>
      </c>
      <c r="B38" t="s">
        <v>2</v>
      </c>
      <c r="C38" s="1">
        <v>148</v>
      </c>
      <c r="D38" s="1">
        <v>319</v>
      </c>
      <c r="E38" s="1">
        <v>436</v>
      </c>
      <c r="F38" s="1">
        <v>503</v>
      </c>
      <c r="G38" s="1">
        <v>554</v>
      </c>
      <c r="H38" s="1">
        <v>604</v>
      </c>
      <c r="I38" s="1">
        <v>640</v>
      </c>
      <c r="J38" s="1">
        <v>688</v>
      </c>
      <c r="K38" s="1">
        <v>734</v>
      </c>
      <c r="L38" s="1">
        <v>792</v>
      </c>
      <c r="M38" s="4">
        <v>813</v>
      </c>
    </row>
    <row r="39" spans="2:13" ht="12">
      <c r="B39" t="s">
        <v>3</v>
      </c>
      <c r="C39" s="1">
        <v>49</v>
      </c>
      <c r="D39" s="1">
        <v>113</v>
      </c>
      <c r="E39" s="1">
        <v>151</v>
      </c>
      <c r="F39" s="1">
        <v>183</v>
      </c>
      <c r="G39" s="1">
        <v>206</v>
      </c>
      <c r="H39" s="1">
        <v>223</v>
      </c>
      <c r="I39" s="1">
        <v>240</v>
      </c>
      <c r="J39" s="1">
        <v>285</v>
      </c>
      <c r="K39" s="1">
        <v>301</v>
      </c>
      <c r="L39" s="1">
        <v>331</v>
      </c>
      <c r="M39" s="4">
        <v>345</v>
      </c>
    </row>
    <row r="40" spans="2:13" ht="12">
      <c r="B40" t="s">
        <v>4</v>
      </c>
      <c r="C40" s="1">
        <v>99</v>
      </c>
      <c r="D40" s="1">
        <v>206</v>
      </c>
      <c r="E40" s="1">
        <v>285</v>
      </c>
      <c r="F40" s="1">
        <v>320</v>
      </c>
      <c r="G40" s="1">
        <v>348</v>
      </c>
      <c r="H40" s="1">
        <v>381</v>
      </c>
      <c r="I40" s="1">
        <v>400</v>
      </c>
      <c r="J40" s="1">
        <v>403</v>
      </c>
      <c r="K40" s="1">
        <v>433</v>
      </c>
      <c r="L40" s="1">
        <v>461</v>
      </c>
      <c r="M40" s="4">
        <v>468</v>
      </c>
    </row>
    <row r="41" spans="2:13" ht="12">
      <c r="B41" t="s">
        <v>5</v>
      </c>
      <c r="C41" s="1">
        <v>26</v>
      </c>
      <c r="D41" s="1">
        <v>56</v>
      </c>
      <c r="E41" s="1">
        <v>76</v>
      </c>
      <c r="F41" s="1">
        <v>81</v>
      </c>
      <c r="G41" s="1">
        <v>82</v>
      </c>
      <c r="H41" s="1">
        <v>91</v>
      </c>
      <c r="I41" s="1">
        <v>111</v>
      </c>
      <c r="J41" s="1">
        <v>130</v>
      </c>
      <c r="K41" s="1">
        <v>132</v>
      </c>
      <c r="L41" s="1">
        <v>146</v>
      </c>
      <c r="M41" s="4">
        <v>143</v>
      </c>
    </row>
    <row r="42" spans="2:13" ht="12">
      <c r="B42" t="s">
        <v>6</v>
      </c>
      <c r="C42" s="1">
        <v>122</v>
      </c>
      <c r="D42" s="1">
        <v>263</v>
      </c>
      <c r="E42" s="1">
        <v>360</v>
      </c>
      <c r="F42" s="1">
        <v>422</v>
      </c>
      <c r="G42" s="1">
        <v>472</v>
      </c>
      <c r="H42" s="1">
        <v>513</v>
      </c>
      <c r="I42" s="1">
        <v>529</v>
      </c>
      <c r="J42" s="1">
        <v>558</v>
      </c>
      <c r="K42" s="1">
        <v>602</v>
      </c>
      <c r="L42" s="1">
        <v>646</v>
      </c>
      <c r="M42" s="4">
        <v>670</v>
      </c>
    </row>
    <row r="43" spans="1:13" ht="12">
      <c r="A43" t="s">
        <v>265</v>
      </c>
      <c r="B43" t="s">
        <v>2</v>
      </c>
      <c r="M43" s="4">
        <v>111</v>
      </c>
    </row>
    <row r="44" spans="2:13" ht="12">
      <c r="B44" t="s">
        <v>3</v>
      </c>
      <c r="M44" s="4">
        <v>51</v>
      </c>
    </row>
    <row r="45" spans="2:13" ht="12">
      <c r="B45" t="s">
        <v>4</v>
      </c>
      <c r="M45" s="4">
        <v>60</v>
      </c>
    </row>
    <row r="46" spans="2:13" ht="12">
      <c r="B46" t="s">
        <v>5</v>
      </c>
      <c r="M46" s="40">
        <v>72</v>
      </c>
    </row>
    <row r="47" spans="2:13" ht="12">
      <c r="B47" t="s">
        <v>6</v>
      </c>
      <c r="M47" s="40">
        <v>39</v>
      </c>
    </row>
    <row r="48" spans="1:13" ht="12">
      <c r="A48" t="s">
        <v>80</v>
      </c>
      <c r="B48" t="s">
        <v>2</v>
      </c>
      <c r="C48" s="1">
        <v>10196</v>
      </c>
      <c r="D48" s="1">
        <v>10233</v>
      </c>
      <c r="E48" s="1">
        <v>10467</v>
      </c>
      <c r="F48" s="1">
        <v>10700</v>
      </c>
      <c r="G48" s="1">
        <v>11062</v>
      </c>
      <c r="H48" s="1">
        <v>11500</v>
      </c>
      <c r="I48" s="1">
        <v>11618</v>
      </c>
      <c r="J48" s="1">
        <v>12091</v>
      </c>
      <c r="K48" s="1">
        <v>12242</v>
      </c>
      <c r="L48" s="1">
        <v>12955</v>
      </c>
      <c r="M48" s="4">
        <v>13643</v>
      </c>
    </row>
    <row r="49" spans="2:13" ht="12">
      <c r="B49" t="s">
        <v>3</v>
      </c>
      <c r="C49" s="1">
        <v>5514</v>
      </c>
      <c r="D49" s="1">
        <v>5612</v>
      </c>
      <c r="E49" s="1">
        <v>5775</v>
      </c>
      <c r="F49" s="1">
        <v>5977</v>
      </c>
      <c r="G49" s="1">
        <v>6191</v>
      </c>
      <c r="H49" s="1">
        <v>6384</v>
      </c>
      <c r="I49" s="1">
        <v>6491</v>
      </c>
      <c r="J49" s="1">
        <v>6728</v>
      </c>
      <c r="K49" s="1">
        <v>6797</v>
      </c>
      <c r="L49" s="1">
        <v>7111</v>
      </c>
      <c r="M49" s="4">
        <v>7478</v>
      </c>
    </row>
    <row r="50" spans="2:13" ht="12">
      <c r="B50" t="s">
        <v>4</v>
      </c>
      <c r="C50" s="1">
        <v>4682</v>
      </c>
      <c r="D50" s="1">
        <v>4621</v>
      </c>
      <c r="E50" s="1">
        <v>4692</v>
      </c>
      <c r="F50" s="1">
        <v>4723</v>
      </c>
      <c r="G50" s="1">
        <v>4871</v>
      </c>
      <c r="H50" s="1">
        <v>5116</v>
      </c>
      <c r="I50" s="1">
        <v>5127</v>
      </c>
      <c r="J50" s="1">
        <v>5363</v>
      </c>
      <c r="K50" s="1">
        <v>5445</v>
      </c>
      <c r="L50" s="1">
        <v>5844</v>
      </c>
      <c r="M50" s="4">
        <v>6165</v>
      </c>
    </row>
    <row r="51" spans="2:13" ht="12">
      <c r="B51" t="s">
        <v>5</v>
      </c>
      <c r="C51" s="1">
        <v>2089</v>
      </c>
      <c r="D51" s="1">
        <v>2130</v>
      </c>
      <c r="E51" s="1">
        <v>2146</v>
      </c>
      <c r="F51" s="1">
        <v>2163</v>
      </c>
      <c r="G51" s="1">
        <v>2297</v>
      </c>
      <c r="H51" s="1">
        <v>2470</v>
      </c>
      <c r="I51" s="1">
        <v>2562</v>
      </c>
      <c r="J51" s="1">
        <v>2796</v>
      </c>
      <c r="K51" s="1">
        <v>2967</v>
      </c>
      <c r="L51" s="1">
        <v>3288</v>
      </c>
      <c r="M51" s="4">
        <v>3657</v>
      </c>
    </row>
    <row r="52" spans="2:13" ht="12">
      <c r="B52" t="s">
        <v>6</v>
      </c>
      <c r="C52" s="1">
        <v>8107</v>
      </c>
      <c r="D52" s="1">
        <v>8103</v>
      </c>
      <c r="E52" s="1">
        <v>8321</v>
      </c>
      <c r="F52" s="1">
        <v>8537</v>
      </c>
      <c r="G52" s="1">
        <v>8765</v>
      </c>
      <c r="H52" s="1">
        <v>9030</v>
      </c>
      <c r="I52" s="1">
        <v>9056</v>
      </c>
      <c r="J52" s="1">
        <v>9295</v>
      </c>
      <c r="K52" s="1">
        <v>9275</v>
      </c>
      <c r="L52" s="1">
        <v>9667</v>
      </c>
      <c r="M52" s="4">
        <v>9986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M17"/>
  <sheetViews>
    <sheetView workbookViewId="0" topLeftCell="A1">
      <selection activeCell="M10" sqref="M10"/>
    </sheetView>
  </sheetViews>
  <sheetFormatPr defaultColWidth="11.421875" defaultRowHeight="12.75"/>
  <sheetData>
    <row r="1" ht="12">
      <c r="A1" s="2" t="s">
        <v>260</v>
      </c>
    </row>
    <row r="2" spans="2:13" ht="12">
      <c r="B2">
        <v>2002</v>
      </c>
      <c r="C2">
        <v>2003</v>
      </c>
      <c r="D2">
        <v>2004</v>
      </c>
      <c r="E2">
        <v>2005</v>
      </c>
      <c r="F2">
        <v>2006</v>
      </c>
      <c r="G2">
        <v>2007</v>
      </c>
      <c r="H2">
        <v>2008</v>
      </c>
      <c r="I2">
        <v>2009</v>
      </c>
      <c r="J2">
        <v>2010</v>
      </c>
      <c r="K2">
        <v>2011</v>
      </c>
      <c r="L2">
        <v>2012</v>
      </c>
      <c r="M2" s="31">
        <v>2013</v>
      </c>
    </row>
    <row r="3" spans="1:13" ht="12">
      <c r="A3" t="s">
        <v>40</v>
      </c>
      <c r="B3" s="1">
        <v>2019</v>
      </c>
      <c r="C3" s="1">
        <v>2197</v>
      </c>
      <c r="D3" s="1">
        <v>2174</v>
      </c>
      <c r="E3" s="1">
        <v>2308</v>
      </c>
      <c r="F3" s="1">
        <v>2518</v>
      </c>
      <c r="G3" s="1">
        <v>2270</v>
      </c>
      <c r="H3" s="1">
        <v>2235</v>
      </c>
      <c r="I3" s="1">
        <v>1864</v>
      </c>
      <c r="J3" s="1">
        <v>2776</v>
      </c>
      <c r="K3" s="1">
        <v>1829</v>
      </c>
      <c r="L3" s="1">
        <v>2198</v>
      </c>
      <c r="M3" s="32">
        <v>2430</v>
      </c>
    </row>
    <row r="4" spans="1:13" ht="12">
      <c r="A4" t="s">
        <v>41</v>
      </c>
      <c r="B4" s="1">
        <v>196</v>
      </c>
      <c r="C4" s="1">
        <v>331</v>
      </c>
      <c r="D4" s="1">
        <v>237</v>
      </c>
      <c r="E4" s="1">
        <v>529</v>
      </c>
      <c r="F4" s="1">
        <v>564</v>
      </c>
      <c r="G4" s="1">
        <v>783</v>
      </c>
      <c r="H4" s="1">
        <v>806</v>
      </c>
      <c r="I4" s="1">
        <v>1005</v>
      </c>
      <c r="J4" s="1">
        <v>874</v>
      </c>
      <c r="K4" s="1">
        <v>746</v>
      </c>
      <c r="L4" s="1">
        <v>862</v>
      </c>
      <c r="M4" s="32">
        <v>921.5</v>
      </c>
    </row>
    <row r="5" spans="1:13" ht="12">
      <c r="A5" t="s">
        <v>42</v>
      </c>
      <c r="B5" s="1">
        <v>46</v>
      </c>
      <c r="C5" s="1">
        <v>55</v>
      </c>
      <c r="D5" s="1">
        <v>60</v>
      </c>
      <c r="E5" s="1">
        <v>55</v>
      </c>
      <c r="F5" s="1">
        <v>71</v>
      </c>
      <c r="G5" s="1">
        <v>62</v>
      </c>
      <c r="H5" s="1">
        <v>62</v>
      </c>
      <c r="I5" s="1">
        <v>63</v>
      </c>
      <c r="J5" s="1">
        <v>73</v>
      </c>
      <c r="K5" s="1">
        <v>68</v>
      </c>
      <c r="L5" s="1">
        <v>73</v>
      </c>
      <c r="M5" s="32">
        <v>87</v>
      </c>
    </row>
    <row r="6" spans="1:13" ht="12">
      <c r="A6" t="s">
        <v>43</v>
      </c>
      <c r="B6" s="1">
        <v>7066</v>
      </c>
      <c r="C6" s="1">
        <v>10892</v>
      </c>
      <c r="D6" s="1">
        <v>7186</v>
      </c>
      <c r="E6" s="1">
        <v>12629</v>
      </c>
      <c r="F6" s="1">
        <v>11842</v>
      </c>
      <c r="G6" s="1">
        <v>20804</v>
      </c>
      <c r="H6" s="1">
        <v>17729</v>
      </c>
      <c r="I6" s="1">
        <v>23539</v>
      </c>
      <c r="J6" s="1">
        <v>24502</v>
      </c>
      <c r="K6" s="1">
        <v>16830</v>
      </c>
      <c r="L6" s="1">
        <v>20861</v>
      </c>
      <c r="M6" s="32">
        <v>20546</v>
      </c>
    </row>
    <row r="7" spans="1:13" ht="12">
      <c r="A7" t="s">
        <v>44</v>
      </c>
      <c r="B7" s="1">
        <v>46</v>
      </c>
      <c r="C7" s="1">
        <v>55</v>
      </c>
      <c r="D7" s="1">
        <v>60</v>
      </c>
      <c r="E7" s="1">
        <v>55</v>
      </c>
      <c r="F7" s="1">
        <v>71</v>
      </c>
      <c r="G7" s="1">
        <v>62</v>
      </c>
      <c r="H7" s="1">
        <v>62</v>
      </c>
      <c r="I7" s="1">
        <v>63</v>
      </c>
      <c r="J7" s="1">
        <v>73</v>
      </c>
      <c r="K7" s="1">
        <v>68</v>
      </c>
      <c r="L7" s="1">
        <v>73</v>
      </c>
      <c r="M7" s="32">
        <v>87</v>
      </c>
    </row>
    <row r="8" spans="1:12" ht="12">
      <c r="A8" t="s">
        <v>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">
      <c r="A9" t="s">
        <v>46</v>
      </c>
      <c r="B9" s="1">
        <v>15</v>
      </c>
      <c r="C9" s="1">
        <v>17</v>
      </c>
      <c r="D9" s="1">
        <v>19</v>
      </c>
      <c r="E9" s="1">
        <v>14</v>
      </c>
      <c r="F9" s="1"/>
      <c r="G9" s="1"/>
      <c r="H9" s="1" t="s">
        <v>173</v>
      </c>
      <c r="I9" s="1"/>
      <c r="J9" s="1"/>
      <c r="K9" s="1"/>
      <c r="L9" s="1"/>
    </row>
    <row r="10" spans="1:12" ht="12">
      <c r="A10" t="s">
        <v>47</v>
      </c>
      <c r="B10" s="1">
        <v>26</v>
      </c>
      <c r="C10" s="1">
        <v>27</v>
      </c>
      <c r="D10" s="1">
        <v>28</v>
      </c>
      <c r="E10" s="1">
        <v>25</v>
      </c>
      <c r="F10" s="1"/>
      <c r="G10" s="1"/>
      <c r="H10" s="1"/>
      <c r="I10" s="1"/>
      <c r="J10" s="1"/>
      <c r="K10" s="1"/>
      <c r="L10" s="1"/>
    </row>
    <row r="11" spans="1:12" ht="12">
      <c r="A11" t="s">
        <v>48</v>
      </c>
      <c r="B11" s="1">
        <v>3</v>
      </c>
      <c r="C11" s="1">
        <v>2</v>
      </c>
      <c r="D11" s="1">
        <v>7</v>
      </c>
      <c r="E11" s="1">
        <v>5</v>
      </c>
      <c r="F11" s="1"/>
      <c r="G11" s="1"/>
      <c r="H11" s="1"/>
      <c r="I11" s="1"/>
      <c r="J11" s="1"/>
      <c r="K11" s="1"/>
      <c r="L11" s="1"/>
    </row>
    <row r="12" spans="1:12" ht="12">
      <c r="A12" t="s">
        <v>49</v>
      </c>
      <c r="B12" s="1">
        <v>2</v>
      </c>
      <c r="C12" s="1">
        <v>9</v>
      </c>
      <c r="D12" s="1">
        <v>6</v>
      </c>
      <c r="E12" s="1">
        <v>11</v>
      </c>
      <c r="F12" s="1"/>
      <c r="G12" s="1"/>
      <c r="H12" s="1"/>
      <c r="I12" s="1"/>
      <c r="J12" s="1"/>
      <c r="K12" s="1"/>
      <c r="L12" s="1"/>
    </row>
    <row r="13" spans="1:13" ht="12">
      <c r="A13" t="s">
        <v>50</v>
      </c>
      <c r="B13" s="1">
        <v>82</v>
      </c>
      <c r="C13" s="1">
        <v>247</v>
      </c>
      <c r="D13" s="1">
        <v>372</v>
      </c>
      <c r="E13" s="1">
        <v>358</v>
      </c>
      <c r="F13" s="1">
        <v>651</v>
      </c>
      <c r="G13" s="1">
        <v>622</v>
      </c>
      <c r="H13" s="1">
        <v>828</v>
      </c>
      <c r="I13" s="1">
        <v>653</v>
      </c>
      <c r="J13" s="1">
        <v>837</v>
      </c>
      <c r="K13" s="1">
        <v>780</v>
      </c>
      <c r="L13" s="1">
        <v>788</v>
      </c>
      <c r="M13" s="32">
        <v>924</v>
      </c>
    </row>
    <row r="14" spans="1:13" ht="12">
      <c r="A14" t="s">
        <v>51</v>
      </c>
      <c r="B14" s="1"/>
      <c r="C14" s="1"/>
      <c r="D14" s="1"/>
      <c r="E14" s="1"/>
      <c r="F14" s="1">
        <v>45</v>
      </c>
      <c r="G14" s="1">
        <v>34</v>
      </c>
      <c r="H14" s="1">
        <v>1407</v>
      </c>
      <c r="I14" s="1">
        <v>1211</v>
      </c>
      <c r="J14" s="1">
        <v>24</v>
      </c>
      <c r="K14" s="1">
        <v>1049</v>
      </c>
      <c r="L14" s="15">
        <v>1410</v>
      </c>
      <c r="M14" s="32">
        <v>1506</v>
      </c>
    </row>
    <row r="15" spans="1:13" ht="12">
      <c r="A15" t="s">
        <v>52</v>
      </c>
      <c r="B15" s="1"/>
      <c r="C15" s="1"/>
      <c r="D15" s="1"/>
      <c r="E15" s="1"/>
      <c r="F15" s="1">
        <v>21</v>
      </c>
      <c r="G15" s="1">
        <v>15</v>
      </c>
      <c r="H15" s="1">
        <v>20</v>
      </c>
      <c r="I15" s="1">
        <v>17</v>
      </c>
      <c r="J15" s="1">
        <v>23</v>
      </c>
      <c r="K15" s="1">
        <v>21</v>
      </c>
      <c r="L15" s="1">
        <v>23</v>
      </c>
      <c r="M15" s="32">
        <v>24</v>
      </c>
    </row>
    <row r="16" spans="1:13" ht="12">
      <c r="A16" t="s">
        <v>53</v>
      </c>
      <c r="B16" s="1"/>
      <c r="C16" s="1"/>
      <c r="D16" s="1"/>
      <c r="E16" s="1"/>
      <c r="F16" s="1">
        <v>1</v>
      </c>
      <c r="G16" s="1">
        <v>1</v>
      </c>
      <c r="H16" s="1">
        <v>4</v>
      </c>
      <c r="I16" s="1">
        <v>4</v>
      </c>
      <c r="J16" s="1">
        <v>7</v>
      </c>
      <c r="K16" s="1">
        <v>7</v>
      </c>
      <c r="L16" s="1">
        <v>10</v>
      </c>
      <c r="M16" s="32">
        <v>10</v>
      </c>
    </row>
    <row r="17" spans="1:13" ht="12">
      <c r="A17" t="s">
        <v>54</v>
      </c>
      <c r="B17" s="1"/>
      <c r="C17" s="1"/>
      <c r="D17" s="1"/>
      <c r="E17" s="1"/>
      <c r="F17" s="1">
        <v>7</v>
      </c>
      <c r="G17" s="1">
        <v>12</v>
      </c>
      <c r="H17" s="1">
        <v>15</v>
      </c>
      <c r="I17" s="1">
        <v>15</v>
      </c>
      <c r="J17" s="1">
        <v>12</v>
      </c>
      <c r="K17" s="1">
        <v>10</v>
      </c>
      <c r="L17" s="1">
        <v>13</v>
      </c>
      <c r="M17" s="32">
        <v>14</v>
      </c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4"/>
  <sheetViews>
    <sheetView zoomScale="150" zoomScaleNormal="150" workbookViewId="0" topLeftCell="A105">
      <selection activeCell="A121" sqref="A121"/>
    </sheetView>
  </sheetViews>
  <sheetFormatPr defaultColWidth="11.421875" defaultRowHeight="12.75"/>
  <cols>
    <col min="1" max="1" width="55.00390625" style="0" customWidth="1"/>
  </cols>
  <sheetData>
    <row r="1" ht="12">
      <c r="A1" s="2" t="s">
        <v>333</v>
      </c>
    </row>
    <row r="2" spans="1:2" ht="12">
      <c r="A2" t="s">
        <v>197</v>
      </c>
      <c r="B2" s="8">
        <v>95.4</v>
      </c>
    </row>
    <row r="3" spans="1:2" ht="12">
      <c r="A3" t="s">
        <v>105</v>
      </c>
      <c r="B3" s="8">
        <v>24.4</v>
      </c>
    </row>
    <row r="4" spans="1:2" ht="12">
      <c r="A4" t="s">
        <v>198</v>
      </c>
      <c r="B4" s="8">
        <v>8</v>
      </c>
    </row>
    <row r="5" spans="1:2" ht="12">
      <c r="A5" t="s">
        <v>11</v>
      </c>
      <c r="B5" s="8">
        <v>127.80000000000001</v>
      </c>
    </row>
    <row r="7" ht="12">
      <c r="A7" s="2" t="s">
        <v>332</v>
      </c>
    </row>
    <row r="8" spans="1:5" ht="12">
      <c r="A8" t="s">
        <v>106</v>
      </c>
      <c r="B8" s="44">
        <v>2389626</v>
      </c>
      <c r="C8" s="45"/>
      <c r="D8" s="45"/>
      <c r="E8" s="45"/>
    </row>
    <row r="9" spans="1:5" ht="12">
      <c r="A9" t="s">
        <v>199</v>
      </c>
      <c r="B9" s="44">
        <v>5074119</v>
      </c>
      <c r="C9" s="45"/>
      <c r="D9" s="45"/>
      <c r="E9" s="45"/>
    </row>
    <row r="10" spans="1:5" ht="12">
      <c r="A10" t="s">
        <v>108</v>
      </c>
      <c r="B10" s="44">
        <v>4008</v>
      </c>
      <c r="C10" s="45"/>
      <c r="D10" s="45"/>
      <c r="E10" s="45"/>
    </row>
    <row r="11" spans="1:5" ht="12">
      <c r="A11" t="s">
        <v>200</v>
      </c>
      <c r="B11" s="44">
        <v>47046</v>
      </c>
      <c r="C11" s="45"/>
      <c r="D11" s="45"/>
      <c r="E11" s="45"/>
    </row>
    <row r="12" spans="1:5" ht="12">
      <c r="A12" t="s">
        <v>201</v>
      </c>
      <c r="B12" s="44">
        <v>72774</v>
      </c>
      <c r="C12" s="45"/>
      <c r="D12" s="45"/>
      <c r="E12" s="45"/>
    </row>
    <row r="13" spans="1:5" ht="12">
      <c r="A13" t="s">
        <v>202</v>
      </c>
      <c r="B13" s="44">
        <v>67035</v>
      </c>
      <c r="C13" s="45"/>
      <c r="D13" s="45"/>
      <c r="E13" s="45"/>
    </row>
    <row r="14" spans="1:5" ht="12">
      <c r="A14" t="s">
        <v>203</v>
      </c>
      <c r="B14" s="44">
        <v>491</v>
      </c>
      <c r="C14" s="45"/>
      <c r="D14" s="45"/>
      <c r="E14" s="45"/>
    </row>
    <row r="15" spans="1:5" ht="12">
      <c r="A15" t="s">
        <v>204</v>
      </c>
      <c r="B15" s="44">
        <v>43611</v>
      </c>
      <c r="C15" s="45"/>
      <c r="D15" s="45"/>
      <c r="E15" s="45"/>
    </row>
    <row r="16" spans="1:5" ht="12">
      <c r="A16" t="s">
        <v>205</v>
      </c>
      <c r="B16" s="44">
        <v>298136</v>
      </c>
      <c r="C16" s="45"/>
      <c r="D16" s="45"/>
      <c r="E16" s="45"/>
    </row>
    <row r="17" spans="2:5" ht="12">
      <c r="B17" s="45"/>
      <c r="C17" s="45"/>
      <c r="D17" s="45"/>
      <c r="E17" s="45"/>
    </row>
    <row r="18" spans="1:5" ht="12">
      <c r="A18" s="2" t="s">
        <v>215</v>
      </c>
      <c r="B18" s="45"/>
      <c r="C18" s="45"/>
      <c r="D18" s="45"/>
      <c r="E18" s="45"/>
    </row>
    <row r="19" spans="2:5" ht="12">
      <c r="B19" s="45">
        <v>2010</v>
      </c>
      <c r="C19" s="45">
        <v>2011</v>
      </c>
      <c r="D19" s="45">
        <v>2012</v>
      </c>
      <c r="E19" s="45">
        <v>2013</v>
      </c>
    </row>
    <row r="20" spans="1:5" ht="12">
      <c r="A20" t="s">
        <v>206</v>
      </c>
      <c r="B20" s="45">
        <v>38</v>
      </c>
      <c r="C20" s="45">
        <v>23</v>
      </c>
      <c r="D20" s="46">
        <v>39</v>
      </c>
      <c r="E20" s="44">
        <v>37</v>
      </c>
    </row>
    <row r="21" spans="1:5" ht="12">
      <c r="A21" t="s">
        <v>207</v>
      </c>
      <c r="B21" s="45">
        <v>249</v>
      </c>
      <c r="C21" s="45">
        <v>110</v>
      </c>
      <c r="D21" s="46">
        <v>254</v>
      </c>
      <c r="E21" s="44">
        <v>211</v>
      </c>
    </row>
    <row r="22" spans="1:5" ht="12">
      <c r="A22" t="s">
        <v>208</v>
      </c>
      <c r="B22" s="46">
        <v>436718</v>
      </c>
      <c r="C22" s="46">
        <v>581804</v>
      </c>
      <c r="D22" s="46">
        <v>592089</v>
      </c>
      <c r="E22" s="44">
        <v>582111</v>
      </c>
    </row>
    <row r="23" spans="1:5" ht="12">
      <c r="A23" t="s">
        <v>209</v>
      </c>
      <c r="B23" s="46">
        <v>9253</v>
      </c>
      <c r="C23" s="46">
        <v>12744</v>
      </c>
      <c r="D23" s="46">
        <v>10729</v>
      </c>
      <c r="E23" s="44">
        <v>13405</v>
      </c>
    </row>
    <row r="24" spans="1:5" ht="12">
      <c r="A24" t="s">
        <v>210</v>
      </c>
      <c r="B24" s="46">
        <v>1352</v>
      </c>
      <c r="C24" s="45">
        <v>726</v>
      </c>
      <c r="D24" s="46">
        <v>519</v>
      </c>
      <c r="E24" s="44">
        <v>690</v>
      </c>
    </row>
    <row r="25" spans="1:5" ht="12">
      <c r="A25" t="s">
        <v>335</v>
      </c>
      <c r="B25" s="46">
        <v>4595</v>
      </c>
      <c r="C25" s="46">
        <v>4900</v>
      </c>
      <c r="D25" s="46">
        <v>4194</v>
      </c>
      <c r="E25" s="44">
        <v>15253</v>
      </c>
    </row>
    <row r="26" spans="1:5" ht="12">
      <c r="A26" t="s">
        <v>211</v>
      </c>
      <c r="B26" s="46">
        <v>613879</v>
      </c>
      <c r="C26" s="46">
        <v>665362</v>
      </c>
      <c r="D26" s="46">
        <v>652190</v>
      </c>
      <c r="E26" s="44">
        <v>670205</v>
      </c>
    </row>
    <row r="27" spans="1:5" ht="12">
      <c r="A27" t="s">
        <v>336</v>
      </c>
      <c r="B27" s="46">
        <v>448834</v>
      </c>
      <c r="C27" s="46">
        <v>25514454</v>
      </c>
      <c r="D27" s="46">
        <v>120432516</v>
      </c>
      <c r="E27" s="44">
        <v>25574945</v>
      </c>
    </row>
    <row r="28" spans="1:5" ht="12">
      <c r="A28" t="s">
        <v>204</v>
      </c>
      <c r="B28" s="46">
        <v>1200000</v>
      </c>
      <c r="C28" s="46">
        <v>1137830</v>
      </c>
      <c r="D28" s="46">
        <v>1338140</v>
      </c>
      <c r="E28" s="44">
        <v>1463931</v>
      </c>
    </row>
    <row r="30" spans="1:13" ht="12">
      <c r="A30" s="2" t="s">
        <v>216</v>
      </c>
      <c r="K30" s="1"/>
      <c r="L30" s="1"/>
      <c r="M30" s="1"/>
    </row>
    <row r="31" spans="2:5" ht="12">
      <c r="B31">
        <v>2010</v>
      </c>
      <c r="C31">
        <v>2011</v>
      </c>
      <c r="D31">
        <v>2012</v>
      </c>
      <c r="E31" s="49">
        <v>2013</v>
      </c>
    </row>
    <row r="32" spans="1:5" ht="12">
      <c r="A32" t="s">
        <v>212</v>
      </c>
      <c r="B32" s="1">
        <v>1318535</v>
      </c>
      <c r="C32" s="1">
        <v>1515144</v>
      </c>
      <c r="D32" s="1">
        <v>1583336</v>
      </c>
      <c r="E32" s="1">
        <v>1673108</v>
      </c>
    </row>
    <row r="33" spans="1:5" ht="12">
      <c r="A33" t="s">
        <v>111</v>
      </c>
      <c r="B33" s="1">
        <v>214924</v>
      </c>
      <c r="C33" s="1">
        <v>211999</v>
      </c>
      <c r="D33" s="1">
        <v>220593</v>
      </c>
      <c r="E33" s="1">
        <v>206545</v>
      </c>
    </row>
    <row r="34" spans="1:5" ht="12">
      <c r="A34" t="s">
        <v>112</v>
      </c>
      <c r="B34" s="1">
        <v>1068232</v>
      </c>
      <c r="C34" s="1">
        <v>1176276</v>
      </c>
      <c r="D34" s="1">
        <v>996151</v>
      </c>
      <c r="E34" s="1">
        <v>972144</v>
      </c>
    </row>
    <row r="35" spans="1:5" ht="12">
      <c r="A35" t="s">
        <v>113</v>
      </c>
      <c r="B35" s="1">
        <v>2464565</v>
      </c>
      <c r="C35" s="1">
        <v>2461576</v>
      </c>
      <c r="D35" s="1">
        <v>2894566</v>
      </c>
      <c r="E35" s="1">
        <v>3180535</v>
      </c>
    </row>
    <row r="36" spans="1:5" ht="12">
      <c r="A36" t="s">
        <v>114</v>
      </c>
      <c r="B36" s="1">
        <v>5066256</v>
      </c>
      <c r="C36" s="1">
        <v>5364995</v>
      </c>
      <c r="D36" s="1">
        <v>5694646</v>
      </c>
      <c r="E36" s="1">
        <v>6032332</v>
      </c>
    </row>
    <row r="37" spans="1:5" ht="12">
      <c r="A37" t="s">
        <v>115</v>
      </c>
      <c r="B37" s="1">
        <v>140281</v>
      </c>
      <c r="C37" s="1">
        <v>1149947</v>
      </c>
      <c r="D37" s="1">
        <v>118315</v>
      </c>
      <c r="E37" s="1">
        <v>128204</v>
      </c>
    </row>
    <row r="38" spans="1:5" ht="12">
      <c r="A38" t="s">
        <v>11</v>
      </c>
      <c r="B38" s="1">
        <v>5206537</v>
      </c>
      <c r="C38" s="1">
        <v>5514942</v>
      </c>
      <c r="D38" s="1">
        <v>5812961</v>
      </c>
      <c r="E38" s="1">
        <v>6160536</v>
      </c>
    </row>
    <row r="39" spans="1:5" ht="12">
      <c r="A39" t="s">
        <v>107</v>
      </c>
      <c r="B39" s="1">
        <v>36278</v>
      </c>
      <c r="C39" s="1">
        <v>53390</v>
      </c>
      <c r="D39" s="1">
        <v>38882</v>
      </c>
      <c r="E39" s="1">
        <v>38227</v>
      </c>
    </row>
    <row r="41" ht="12">
      <c r="A41" s="2" t="s">
        <v>217</v>
      </c>
    </row>
    <row r="42" spans="2:5" ht="12">
      <c r="B42">
        <v>2010</v>
      </c>
      <c r="C42">
        <v>2011</v>
      </c>
      <c r="D42">
        <v>2012</v>
      </c>
      <c r="E42">
        <v>2013</v>
      </c>
    </row>
    <row r="43" spans="1:8" ht="12">
      <c r="A43" s="1" t="s">
        <v>218</v>
      </c>
      <c r="B43" s="1">
        <v>20605</v>
      </c>
      <c r="C43" s="1">
        <v>24550</v>
      </c>
      <c r="D43" s="1">
        <v>26348</v>
      </c>
      <c r="E43" s="1">
        <v>26442</v>
      </c>
      <c r="F43" s="1"/>
      <c r="G43" s="1"/>
      <c r="H43" s="1"/>
    </row>
    <row r="44" spans="1:8" ht="12">
      <c r="A44" s="1" t="s">
        <v>111</v>
      </c>
      <c r="B44" s="1">
        <v>1843</v>
      </c>
      <c r="C44" s="1">
        <v>1984</v>
      </c>
      <c r="D44" s="1">
        <v>2017</v>
      </c>
      <c r="E44" s="1">
        <v>1870</v>
      </c>
      <c r="F44" s="1"/>
      <c r="G44" s="1"/>
      <c r="H44" s="1"/>
    </row>
    <row r="45" spans="1:8" ht="12">
      <c r="A45" s="1" t="s">
        <v>112</v>
      </c>
      <c r="B45" s="1">
        <v>3079</v>
      </c>
      <c r="C45" s="1">
        <v>3646</v>
      </c>
      <c r="D45" s="1">
        <v>3314</v>
      </c>
      <c r="E45" s="1">
        <v>3082</v>
      </c>
      <c r="F45" s="1"/>
      <c r="G45" s="1"/>
      <c r="H45" s="1"/>
    </row>
    <row r="46" spans="1:8" ht="12">
      <c r="A46" s="1" t="s">
        <v>114</v>
      </c>
      <c r="B46" s="1">
        <v>25527</v>
      </c>
      <c r="C46" s="1">
        <v>30180</v>
      </c>
      <c r="D46" s="1">
        <v>31679</v>
      </c>
      <c r="E46" s="1">
        <v>31394</v>
      </c>
      <c r="F46" s="1"/>
      <c r="G46" s="1"/>
      <c r="H46" s="1"/>
    </row>
    <row r="47" spans="1:8" ht="12">
      <c r="A47" s="1" t="s">
        <v>115</v>
      </c>
      <c r="B47" s="1">
        <v>4515</v>
      </c>
      <c r="C47" s="1">
        <v>4808</v>
      </c>
      <c r="D47" s="1">
        <v>3776</v>
      </c>
      <c r="E47" s="1">
        <v>3613</v>
      </c>
      <c r="F47" s="1"/>
      <c r="G47" s="1"/>
      <c r="H47" s="1"/>
    </row>
    <row r="48" spans="1:8" ht="12">
      <c r="A48" s="1" t="s">
        <v>11</v>
      </c>
      <c r="B48" s="1">
        <v>30042</v>
      </c>
      <c r="C48" s="1">
        <v>34988</v>
      </c>
      <c r="D48" s="1">
        <v>35455</v>
      </c>
      <c r="E48" s="1">
        <v>35007</v>
      </c>
      <c r="F48" s="1"/>
      <c r="G48" s="1"/>
      <c r="H48" s="1"/>
    </row>
    <row r="49" spans="1:8" ht="12">
      <c r="A49" s="1" t="s">
        <v>213</v>
      </c>
      <c r="B49" s="1">
        <v>1111</v>
      </c>
      <c r="C49" s="1">
        <v>1887</v>
      </c>
      <c r="D49" s="1">
        <v>2291</v>
      </c>
      <c r="E49" s="1">
        <v>1215</v>
      </c>
      <c r="F49" s="1"/>
      <c r="G49" s="1"/>
      <c r="H49" s="1"/>
    </row>
    <row r="51" ht="12">
      <c r="A51" s="2" t="s">
        <v>334</v>
      </c>
    </row>
    <row r="52" spans="1:13" ht="12">
      <c r="A52" s="1"/>
      <c r="B52" s="1" t="s">
        <v>110</v>
      </c>
      <c r="C52" s="1" t="s">
        <v>111</v>
      </c>
      <c r="D52" s="1" t="s">
        <v>261</v>
      </c>
      <c r="E52" s="1" t="s">
        <v>112</v>
      </c>
      <c r="F52" t="s">
        <v>116</v>
      </c>
      <c r="G52" t="s">
        <v>262</v>
      </c>
      <c r="H52" t="s">
        <v>11</v>
      </c>
      <c r="I52" s="1"/>
      <c r="J52" s="1"/>
      <c r="K52" s="1"/>
      <c r="L52" s="1"/>
      <c r="M52" s="1"/>
    </row>
    <row r="53" spans="1:13" ht="12">
      <c r="A53" s="1" t="s">
        <v>117</v>
      </c>
      <c r="B53" s="1">
        <v>227905</v>
      </c>
      <c r="C53" s="1">
        <v>13505</v>
      </c>
      <c r="D53" s="1">
        <v>95005</v>
      </c>
      <c r="E53" s="1">
        <v>104161</v>
      </c>
      <c r="F53" s="1">
        <v>449</v>
      </c>
      <c r="G53" s="1">
        <v>218097</v>
      </c>
      <c r="H53" s="1">
        <v>659122</v>
      </c>
      <c r="I53" s="1"/>
      <c r="J53" s="1"/>
      <c r="K53" s="1"/>
      <c r="L53" s="1"/>
      <c r="M53" s="1"/>
    </row>
    <row r="54" spans="1:13" ht="12">
      <c r="A54" s="1" t="s">
        <v>263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1066561</v>
      </c>
      <c r="H54" s="1">
        <v>1066561</v>
      </c>
      <c r="I54" s="1"/>
      <c r="J54" s="1"/>
      <c r="K54" s="1"/>
      <c r="L54" s="1"/>
      <c r="M54" s="1"/>
    </row>
    <row r="55" spans="1:13" ht="12">
      <c r="A55" s="1" t="s">
        <v>118</v>
      </c>
      <c r="B55" s="1">
        <v>72148</v>
      </c>
      <c r="C55" s="1">
        <v>49421</v>
      </c>
      <c r="D55" s="1">
        <v>0</v>
      </c>
      <c r="E55" s="1">
        <v>33984</v>
      </c>
      <c r="F55" s="1">
        <v>146</v>
      </c>
      <c r="G55" s="1">
        <v>14921</v>
      </c>
      <c r="H55" s="1">
        <v>170620</v>
      </c>
      <c r="I55" s="1"/>
      <c r="J55" s="1"/>
      <c r="K55" s="1"/>
      <c r="L55" s="1"/>
      <c r="M55" s="1"/>
    </row>
    <row r="56" spans="1:13" ht="12">
      <c r="A56" s="1" t="s">
        <v>120</v>
      </c>
      <c r="B56" s="1">
        <v>122396</v>
      </c>
      <c r="C56" s="1">
        <v>18070</v>
      </c>
      <c r="D56" s="1">
        <v>20496</v>
      </c>
      <c r="E56" s="1">
        <v>90088</v>
      </c>
      <c r="F56" s="1">
        <v>0</v>
      </c>
      <c r="G56" s="1">
        <v>66937</v>
      </c>
      <c r="H56" s="1">
        <v>317987</v>
      </c>
      <c r="I56" s="1"/>
      <c r="J56" s="1"/>
      <c r="K56" s="1"/>
      <c r="L56" s="1"/>
      <c r="M56" s="1"/>
    </row>
    <row r="57" spans="1:14" s="3" customFormat="1" ht="12">
      <c r="A57" s="4" t="s">
        <v>7</v>
      </c>
      <c r="B57" s="4">
        <v>479743</v>
      </c>
      <c r="C57" s="4">
        <v>102745</v>
      </c>
      <c r="D57" s="4">
        <v>16792</v>
      </c>
      <c r="E57" s="4">
        <v>183805</v>
      </c>
      <c r="F57" s="4">
        <v>36209</v>
      </c>
      <c r="G57" s="4">
        <v>80172</v>
      </c>
      <c r="H57" s="4">
        <v>899466</v>
      </c>
      <c r="I57" s="4"/>
      <c r="J57" s="4"/>
      <c r="K57" s="4"/>
      <c r="L57" s="4"/>
      <c r="M57" s="4"/>
      <c r="N57" s="4"/>
    </row>
    <row r="58" spans="1:14" s="3" customFormat="1" ht="12">
      <c r="A58" s="4" t="s">
        <v>8</v>
      </c>
      <c r="B58" s="4">
        <v>194321</v>
      </c>
      <c r="C58" s="4">
        <v>764</v>
      </c>
      <c r="D58" s="4">
        <v>20305</v>
      </c>
      <c r="E58" s="4">
        <v>169093</v>
      </c>
      <c r="F58" s="4">
        <v>17735</v>
      </c>
      <c r="G58" s="4">
        <v>91188</v>
      </c>
      <c r="H58" s="4">
        <v>493406</v>
      </c>
      <c r="I58" s="4"/>
      <c r="J58" s="4"/>
      <c r="K58" s="4"/>
      <c r="L58" s="4"/>
      <c r="M58" s="4"/>
      <c r="N58" s="4"/>
    </row>
    <row r="59" spans="1:13" s="3" customFormat="1" ht="12">
      <c r="A59" s="4" t="s">
        <v>9</v>
      </c>
      <c r="B59" s="4">
        <v>77082</v>
      </c>
      <c r="C59" s="4">
        <v>133</v>
      </c>
      <c r="D59" s="4">
        <v>3613</v>
      </c>
      <c r="E59" s="4">
        <v>91371</v>
      </c>
      <c r="F59" s="4">
        <v>257</v>
      </c>
      <c r="G59" s="4">
        <v>143905</v>
      </c>
      <c r="H59" s="4">
        <v>316361</v>
      </c>
      <c r="I59" s="4"/>
      <c r="J59" s="4"/>
      <c r="K59" s="4"/>
      <c r="L59" s="4"/>
      <c r="M59" s="4"/>
    </row>
    <row r="60" spans="1:13" s="3" customFormat="1" ht="12">
      <c r="A60" s="4" t="s">
        <v>31</v>
      </c>
      <c r="B60" s="4">
        <v>6391</v>
      </c>
      <c r="C60" s="4">
        <v>0</v>
      </c>
      <c r="D60" s="4">
        <v>1909</v>
      </c>
      <c r="E60" s="4">
        <v>104909</v>
      </c>
      <c r="F60" s="4">
        <v>0</v>
      </c>
      <c r="G60" s="4">
        <v>1486588</v>
      </c>
      <c r="H60" s="4">
        <v>1599797</v>
      </c>
      <c r="I60" s="4"/>
      <c r="J60" s="4"/>
      <c r="K60" s="4"/>
      <c r="L60" s="4"/>
      <c r="M60" s="4"/>
    </row>
    <row r="61" spans="1:13" s="3" customFormat="1" ht="12">
      <c r="A61" s="4" t="s">
        <v>264</v>
      </c>
      <c r="B61" s="4">
        <v>29779</v>
      </c>
      <c r="C61" s="4">
        <v>289</v>
      </c>
      <c r="D61" s="4">
        <v>1957</v>
      </c>
      <c r="E61" s="4">
        <v>135481</v>
      </c>
      <c r="F61" s="4">
        <v>376</v>
      </c>
      <c r="G61" s="4">
        <v>12166</v>
      </c>
      <c r="H61" s="4">
        <v>180048</v>
      </c>
      <c r="I61" s="4"/>
      <c r="J61" s="4"/>
      <c r="K61" s="4"/>
      <c r="L61" s="4"/>
      <c r="M61" s="4"/>
    </row>
    <row r="62" spans="1:14" s="3" customFormat="1" ht="12">
      <c r="A62" s="4" t="s">
        <v>11</v>
      </c>
      <c r="B62" s="4">
        <v>1209765</v>
      </c>
      <c r="C62" s="4">
        <v>184927</v>
      </c>
      <c r="D62" s="4">
        <v>160077</v>
      </c>
      <c r="E62" s="4">
        <v>912892</v>
      </c>
      <c r="F62" s="4">
        <v>55172</v>
      </c>
      <c r="G62" s="4">
        <v>3180535</v>
      </c>
      <c r="H62" s="4">
        <v>5703368</v>
      </c>
      <c r="I62" s="4"/>
      <c r="J62" s="4"/>
      <c r="K62" s="4"/>
      <c r="L62" s="4"/>
      <c r="M62" s="4"/>
      <c r="N62" s="4"/>
    </row>
    <row r="63" spans="2:13" ht="12">
      <c r="B63" s="1"/>
      <c r="C63" s="1"/>
      <c r="D63" s="1"/>
      <c r="E63" s="1"/>
      <c r="F63" s="1"/>
      <c r="I63" s="1"/>
      <c r="J63" s="1"/>
      <c r="K63" s="1"/>
      <c r="L63" s="1"/>
      <c r="M63" s="1"/>
    </row>
    <row r="64" spans="2:6" ht="12">
      <c r="B64" s="1"/>
      <c r="C64" s="1"/>
      <c r="D64" s="1"/>
      <c r="E64" s="1"/>
      <c r="F6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45"/>
  <sheetViews>
    <sheetView workbookViewId="0" topLeftCell="A1">
      <pane xSplit="2" ySplit="1" topLeftCell="C2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31" sqref="J31"/>
    </sheetView>
  </sheetViews>
  <sheetFormatPr defaultColWidth="11.421875" defaultRowHeight="12.75"/>
  <cols>
    <col min="3" max="12" width="10.8515625" style="0" customWidth="1"/>
    <col min="13" max="13" width="10.8515625" style="3" customWidth="1"/>
  </cols>
  <sheetData>
    <row r="1" ht="12">
      <c r="A1" s="2" t="s">
        <v>12</v>
      </c>
    </row>
    <row r="2" spans="1:13" ht="12">
      <c r="A2" t="s">
        <v>1</v>
      </c>
      <c r="B2" t="s">
        <v>1</v>
      </c>
      <c r="C2" s="16">
        <v>2003</v>
      </c>
      <c r="D2" s="16">
        <v>2004</v>
      </c>
      <c r="E2" s="16">
        <v>2005</v>
      </c>
      <c r="F2" s="16">
        <v>2006</v>
      </c>
      <c r="G2" s="16">
        <v>2007</v>
      </c>
      <c r="H2" s="16">
        <v>2008</v>
      </c>
      <c r="I2" s="16">
        <v>2009</v>
      </c>
      <c r="J2" s="16">
        <v>2010</v>
      </c>
      <c r="K2" s="16">
        <v>2011</v>
      </c>
      <c r="L2" s="16">
        <v>2012</v>
      </c>
      <c r="M2" s="23">
        <v>2013</v>
      </c>
    </row>
    <row r="3" spans="1:13" ht="12">
      <c r="A3" t="s">
        <v>125</v>
      </c>
      <c r="B3" t="s">
        <v>2</v>
      </c>
      <c r="C3" s="1">
        <v>120</v>
      </c>
      <c r="D3" s="1">
        <v>120</v>
      </c>
      <c r="E3" s="1">
        <v>98</v>
      </c>
      <c r="F3" s="1">
        <v>94</v>
      </c>
      <c r="G3" s="1">
        <v>96</v>
      </c>
      <c r="H3" s="1">
        <v>99</v>
      </c>
      <c r="I3" s="1">
        <v>100</v>
      </c>
      <c r="J3" s="1">
        <v>92</v>
      </c>
      <c r="K3" s="1">
        <v>79</v>
      </c>
      <c r="L3" s="1">
        <v>78</v>
      </c>
      <c r="M3" s="4">
        <v>89</v>
      </c>
    </row>
    <row r="4" spans="2:13" ht="12">
      <c r="B4" t="s">
        <v>13</v>
      </c>
      <c r="C4" s="1">
        <v>60</v>
      </c>
      <c r="D4" s="1">
        <v>60</v>
      </c>
      <c r="E4" s="1">
        <v>46</v>
      </c>
      <c r="F4" s="1">
        <v>39</v>
      </c>
      <c r="G4" s="1">
        <v>38</v>
      </c>
      <c r="H4" s="1">
        <v>39</v>
      </c>
      <c r="I4" s="1">
        <v>41</v>
      </c>
      <c r="J4" s="1">
        <v>42</v>
      </c>
      <c r="K4" s="1">
        <v>39</v>
      </c>
      <c r="L4" s="1">
        <v>2</v>
      </c>
      <c r="M4" s="4">
        <v>41</v>
      </c>
    </row>
    <row r="5" spans="2:13" ht="12">
      <c r="B5" t="s">
        <v>6</v>
      </c>
      <c r="C5" s="1">
        <v>21</v>
      </c>
      <c r="D5" s="1">
        <v>18</v>
      </c>
      <c r="E5" s="1">
        <v>17</v>
      </c>
      <c r="F5" s="1">
        <v>20</v>
      </c>
      <c r="G5" s="1">
        <v>27</v>
      </c>
      <c r="H5" s="1">
        <v>29</v>
      </c>
      <c r="I5" s="1">
        <v>27</v>
      </c>
      <c r="J5" s="1">
        <v>25</v>
      </c>
      <c r="K5" s="1">
        <v>14</v>
      </c>
      <c r="L5" s="1">
        <v>15</v>
      </c>
      <c r="M5" s="4">
        <v>17</v>
      </c>
    </row>
    <row r="6" spans="2:13" ht="12">
      <c r="B6" t="s">
        <v>5</v>
      </c>
      <c r="C6" s="1">
        <v>39</v>
      </c>
      <c r="D6" s="1">
        <v>42</v>
      </c>
      <c r="E6" s="1">
        <v>35</v>
      </c>
      <c r="F6" s="1">
        <v>35</v>
      </c>
      <c r="G6" s="1">
        <v>31</v>
      </c>
      <c r="H6" s="1">
        <v>31</v>
      </c>
      <c r="I6" s="1">
        <v>32</v>
      </c>
      <c r="J6" s="1">
        <v>25</v>
      </c>
      <c r="K6" s="1">
        <v>26</v>
      </c>
      <c r="L6" s="1">
        <v>31</v>
      </c>
      <c r="M6" s="4">
        <v>31</v>
      </c>
    </row>
    <row r="7" spans="1:13" ht="12">
      <c r="A7" t="s">
        <v>126</v>
      </c>
      <c r="B7" t="s">
        <v>2</v>
      </c>
      <c r="C7" s="1">
        <v>1207</v>
      </c>
      <c r="D7" s="1">
        <v>1253</v>
      </c>
      <c r="E7" s="1">
        <v>1348</v>
      </c>
      <c r="F7" s="1">
        <v>1364</v>
      </c>
      <c r="G7" s="1">
        <v>1483</v>
      </c>
      <c r="H7" s="1">
        <v>1564</v>
      </c>
      <c r="I7" s="1">
        <v>1601</v>
      </c>
      <c r="J7" s="1">
        <v>1642</v>
      </c>
      <c r="K7" s="1">
        <v>1638</v>
      </c>
      <c r="L7" s="1">
        <v>1711</v>
      </c>
      <c r="M7" s="4">
        <v>1773</v>
      </c>
    </row>
    <row r="8" spans="2:13" ht="12">
      <c r="B8" t="s">
        <v>13</v>
      </c>
      <c r="C8" s="1">
        <v>627</v>
      </c>
      <c r="D8" s="1">
        <v>651</v>
      </c>
      <c r="E8" s="1">
        <v>702</v>
      </c>
      <c r="F8" s="1">
        <v>701</v>
      </c>
      <c r="G8" s="1">
        <v>782</v>
      </c>
      <c r="H8" s="1">
        <v>869</v>
      </c>
      <c r="I8" s="1">
        <v>886</v>
      </c>
      <c r="J8" s="1">
        <v>862</v>
      </c>
      <c r="K8" s="1">
        <v>854</v>
      </c>
      <c r="L8" s="1">
        <v>904</v>
      </c>
      <c r="M8" s="4">
        <v>919</v>
      </c>
    </row>
    <row r="9" spans="2:13" ht="12">
      <c r="B9" t="s">
        <v>6</v>
      </c>
      <c r="C9" s="1">
        <v>318</v>
      </c>
      <c r="D9" s="1">
        <v>364</v>
      </c>
      <c r="E9" s="1">
        <v>381</v>
      </c>
      <c r="F9" s="1">
        <v>420</v>
      </c>
      <c r="G9" s="1">
        <v>455</v>
      </c>
      <c r="H9" s="1">
        <v>467</v>
      </c>
      <c r="I9" s="1">
        <v>462</v>
      </c>
      <c r="J9" s="1">
        <v>481</v>
      </c>
      <c r="K9" s="1">
        <v>481</v>
      </c>
      <c r="L9" s="1">
        <v>498</v>
      </c>
      <c r="M9" s="4">
        <v>501</v>
      </c>
    </row>
    <row r="10" spans="2:13" ht="12">
      <c r="B10" t="s">
        <v>5</v>
      </c>
      <c r="C10" s="1">
        <v>262</v>
      </c>
      <c r="D10" s="1">
        <v>238</v>
      </c>
      <c r="E10" s="1">
        <v>265</v>
      </c>
      <c r="F10" s="1">
        <v>243</v>
      </c>
      <c r="G10" s="1">
        <v>246</v>
      </c>
      <c r="H10" s="1">
        <v>228</v>
      </c>
      <c r="I10" s="1">
        <v>253</v>
      </c>
      <c r="J10" s="1">
        <v>299</v>
      </c>
      <c r="K10" s="1">
        <v>303</v>
      </c>
      <c r="L10" s="1">
        <v>309</v>
      </c>
      <c r="M10" s="4">
        <v>353</v>
      </c>
    </row>
    <row r="11" spans="1:13" ht="12">
      <c r="A11" t="s">
        <v>7</v>
      </c>
      <c r="B11" t="s">
        <v>2</v>
      </c>
      <c r="C11" s="1">
        <v>2224</v>
      </c>
      <c r="D11" s="1">
        <v>2308</v>
      </c>
      <c r="E11" s="1">
        <v>2239</v>
      </c>
      <c r="F11" s="1">
        <v>2297</v>
      </c>
      <c r="G11" s="1">
        <v>2354</v>
      </c>
      <c r="H11" s="1">
        <v>2405</v>
      </c>
      <c r="I11" s="1">
        <v>2362</v>
      </c>
      <c r="J11" s="1">
        <v>2421</v>
      </c>
      <c r="K11" s="1">
        <v>2317</v>
      </c>
      <c r="L11" s="1">
        <v>2291</v>
      </c>
      <c r="M11" s="4">
        <v>2272</v>
      </c>
    </row>
    <row r="12" spans="2:13" ht="12">
      <c r="B12" t="s">
        <v>13</v>
      </c>
      <c r="C12" s="1">
        <v>1163</v>
      </c>
      <c r="D12" s="1">
        <v>1228</v>
      </c>
      <c r="E12" s="1">
        <v>1218</v>
      </c>
      <c r="F12" s="1">
        <v>1267</v>
      </c>
      <c r="G12" s="1">
        <v>1297</v>
      </c>
      <c r="H12" s="1">
        <v>1350</v>
      </c>
      <c r="I12" s="1">
        <v>1316</v>
      </c>
      <c r="J12" s="1">
        <v>1309</v>
      </c>
      <c r="K12" s="1">
        <v>1225</v>
      </c>
      <c r="L12" s="1">
        <v>1176</v>
      </c>
      <c r="M12" s="4">
        <v>1147</v>
      </c>
    </row>
    <row r="13" spans="2:13" ht="12">
      <c r="B13" t="s">
        <v>6</v>
      </c>
      <c r="C13" s="1">
        <v>683</v>
      </c>
      <c r="D13" s="1">
        <v>682</v>
      </c>
      <c r="E13" s="1">
        <v>658</v>
      </c>
      <c r="F13" s="1">
        <v>688</v>
      </c>
      <c r="G13" s="1">
        <v>704</v>
      </c>
      <c r="H13" s="1">
        <v>715</v>
      </c>
      <c r="I13" s="1">
        <v>675</v>
      </c>
      <c r="J13" s="1">
        <v>694</v>
      </c>
      <c r="K13" s="1">
        <v>652</v>
      </c>
      <c r="L13" s="1">
        <v>655</v>
      </c>
      <c r="M13" s="4">
        <v>640</v>
      </c>
    </row>
    <row r="14" spans="2:13" ht="12">
      <c r="B14" t="s">
        <v>5</v>
      </c>
      <c r="C14" s="1">
        <v>378</v>
      </c>
      <c r="D14" s="1">
        <v>398</v>
      </c>
      <c r="E14" s="1">
        <v>363</v>
      </c>
      <c r="F14" s="1">
        <v>342</v>
      </c>
      <c r="G14" s="1">
        <v>353</v>
      </c>
      <c r="H14" s="1">
        <v>340</v>
      </c>
      <c r="I14" s="1">
        <v>371</v>
      </c>
      <c r="J14" s="1">
        <v>418</v>
      </c>
      <c r="K14" s="1">
        <v>440</v>
      </c>
      <c r="L14" s="1">
        <v>460</v>
      </c>
      <c r="M14" s="4">
        <v>485</v>
      </c>
    </row>
    <row r="15" spans="1:13" ht="12">
      <c r="A15" t="s">
        <v>8</v>
      </c>
      <c r="B15" t="s">
        <v>2</v>
      </c>
      <c r="C15" s="1">
        <v>2450</v>
      </c>
      <c r="D15" s="1">
        <v>2604</v>
      </c>
      <c r="E15" s="1">
        <v>2680</v>
      </c>
      <c r="F15" s="1">
        <v>2669</v>
      </c>
      <c r="G15" s="1">
        <v>2552</v>
      </c>
      <c r="H15" s="1">
        <v>2476</v>
      </c>
      <c r="I15" s="1">
        <v>2379</v>
      </c>
      <c r="J15" s="1">
        <v>2453</v>
      </c>
      <c r="K15" s="1">
        <v>2549</v>
      </c>
      <c r="L15" s="1">
        <v>2771</v>
      </c>
      <c r="M15" s="4">
        <v>2993</v>
      </c>
    </row>
    <row r="16" spans="2:13" ht="12">
      <c r="B16" t="s">
        <v>13</v>
      </c>
      <c r="C16" s="1">
        <v>1249</v>
      </c>
      <c r="D16" s="1">
        <v>1320</v>
      </c>
      <c r="E16" s="1">
        <v>1411</v>
      </c>
      <c r="F16" s="1">
        <v>1362</v>
      </c>
      <c r="G16" s="1">
        <v>1242</v>
      </c>
      <c r="H16" s="1">
        <v>1152</v>
      </c>
      <c r="I16" s="1">
        <v>1073</v>
      </c>
      <c r="J16" s="1">
        <v>1146</v>
      </c>
      <c r="K16" s="1">
        <v>1216</v>
      </c>
      <c r="L16" s="1">
        <v>1294</v>
      </c>
      <c r="M16" s="4">
        <v>1370</v>
      </c>
    </row>
    <row r="17" spans="2:13" ht="12">
      <c r="B17" t="s">
        <v>6</v>
      </c>
      <c r="C17" s="1">
        <v>1034</v>
      </c>
      <c r="D17" s="1">
        <v>1067</v>
      </c>
      <c r="E17" s="1">
        <v>1071</v>
      </c>
      <c r="F17" s="1">
        <v>1103</v>
      </c>
      <c r="G17" s="1">
        <v>1098</v>
      </c>
      <c r="H17" s="1">
        <v>1087</v>
      </c>
      <c r="I17" s="1">
        <v>1040</v>
      </c>
      <c r="J17" s="1">
        <v>996</v>
      </c>
      <c r="K17" s="1">
        <v>1017</v>
      </c>
      <c r="L17" s="1">
        <v>1107</v>
      </c>
      <c r="M17" s="4">
        <v>1204</v>
      </c>
    </row>
    <row r="18" spans="2:13" ht="12">
      <c r="B18" t="s">
        <v>5</v>
      </c>
      <c r="C18" s="1">
        <v>167</v>
      </c>
      <c r="D18" s="1">
        <v>217</v>
      </c>
      <c r="E18" s="1">
        <v>198</v>
      </c>
      <c r="F18" s="1">
        <v>204</v>
      </c>
      <c r="G18" s="1">
        <v>212</v>
      </c>
      <c r="H18" s="1">
        <v>237</v>
      </c>
      <c r="I18" s="1">
        <v>266</v>
      </c>
      <c r="J18" s="1">
        <v>311</v>
      </c>
      <c r="K18" s="1">
        <v>316</v>
      </c>
      <c r="L18" s="1">
        <v>370</v>
      </c>
      <c r="M18" s="4">
        <v>419</v>
      </c>
    </row>
    <row r="19" spans="1:13" ht="12">
      <c r="A19" t="s">
        <v>9</v>
      </c>
      <c r="B19" t="s">
        <v>2</v>
      </c>
      <c r="C19" s="1">
        <v>1605</v>
      </c>
      <c r="D19" s="1">
        <v>1486</v>
      </c>
      <c r="E19" s="1">
        <v>1524</v>
      </c>
      <c r="F19" s="1">
        <v>1623</v>
      </c>
      <c r="G19" s="1">
        <v>1791</v>
      </c>
      <c r="H19" s="1">
        <v>1987</v>
      </c>
      <c r="I19" s="1">
        <v>2034</v>
      </c>
      <c r="J19" s="1">
        <v>2134</v>
      </c>
      <c r="K19" s="1">
        <v>2321</v>
      </c>
      <c r="L19" s="1">
        <v>2587</v>
      </c>
      <c r="M19" s="4">
        <v>2738</v>
      </c>
    </row>
    <row r="20" spans="2:13" ht="12">
      <c r="B20" t="s">
        <v>13</v>
      </c>
      <c r="C20" s="1">
        <v>576</v>
      </c>
      <c r="D20" s="1">
        <v>542</v>
      </c>
      <c r="E20" s="1">
        <v>566</v>
      </c>
      <c r="F20" s="1">
        <v>599</v>
      </c>
      <c r="G20" s="1">
        <v>651</v>
      </c>
      <c r="H20" s="1">
        <v>758</v>
      </c>
      <c r="I20" s="1">
        <v>756</v>
      </c>
      <c r="J20" s="1">
        <v>786</v>
      </c>
      <c r="K20" s="1">
        <v>882</v>
      </c>
      <c r="L20" s="1">
        <v>949</v>
      </c>
      <c r="M20" s="4">
        <v>993</v>
      </c>
    </row>
    <row r="21" spans="2:13" ht="12">
      <c r="B21" t="s">
        <v>6</v>
      </c>
      <c r="C21" s="1">
        <v>559</v>
      </c>
      <c r="D21" s="1">
        <v>522</v>
      </c>
      <c r="E21" s="1">
        <v>495</v>
      </c>
      <c r="F21" s="1">
        <v>502</v>
      </c>
      <c r="G21" s="1">
        <v>546</v>
      </c>
      <c r="H21" s="1">
        <v>588</v>
      </c>
      <c r="I21" s="1">
        <v>598</v>
      </c>
      <c r="J21" s="1">
        <v>625</v>
      </c>
      <c r="K21" s="1">
        <v>659</v>
      </c>
      <c r="L21" s="1">
        <v>719</v>
      </c>
      <c r="M21" s="4">
        <v>713</v>
      </c>
    </row>
    <row r="22" spans="2:13" ht="12">
      <c r="B22" t="s">
        <v>5</v>
      </c>
      <c r="C22" s="1">
        <v>470</v>
      </c>
      <c r="D22" s="1">
        <v>422</v>
      </c>
      <c r="E22" s="1">
        <v>463</v>
      </c>
      <c r="F22" s="1">
        <v>522</v>
      </c>
      <c r="G22" s="1">
        <v>594</v>
      </c>
      <c r="H22" s="1">
        <v>641</v>
      </c>
      <c r="I22" s="1">
        <v>680</v>
      </c>
      <c r="J22" s="1">
        <v>723</v>
      </c>
      <c r="K22" s="1">
        <v>780</v>
      </c>
      <c r="L22" s="1">
        <v>919</v>
      </c>
      <c r="M22" s="4">
        <v>1022</v>
      </c>
    </row>
    <row r="23" spans="2:13" ht="12">
      <c r="B23" t="s">
        <v>266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4">
        <v>10</v>
      </c>
    </row>
    <row r="24" spans="1:13" ht="12">
      <c r="A24" t="s">
        <v>10</v>
      </c>
      <c r="B24" t="s">
        <v>2</v>
      </c>
      <c r="C24" s="1">
        <v>322</v>
      </c>
      <c r="D24" s="1">
        <v>51</v>
      </c>
      <c r="E24" s="1"/>
      <c r="F24" s="1"/>
      <c r="G24" s="1"/>
      <c r="H24" s="1"/>
      <c r="I24" s="1"/>
      <c r="J24" s="1"/>
      <c r="K24" s="1"/>
      <c r="L24" s="1"/>
      <c r="M24" s="4"/>
    </row>
    <row r="25" spans="2:13" ht="12">
      <c r="B25" t="s">
        <v>13</v>
      </c>
      <c r="C25" s="1">
        <v>160</v>
      </c>
      <c r="D25" s="1">
        <v>24</v>
      </c>
      <c r="E25" s="1"/>
      <c r="F25" s="1"/>
      <c r="G25" s="1"/>
      <c r="H25" s="1"/>
      <c r="I25" s="1"/>
      <c r="J25" s="1"/>
      <c r="K25" s="1"/>
      <c r="L25" s="1"/>
      <c r="M25" s="4"/>
    </row>
    <row r="26" spans="2:13" ht="12">
      <c r="B26" t="s">
        <v>6</v>
      </c>
      <c r="C26" s="1">
        <v>110</v>
      </c>
      <c r="D26" s="1">
        <v>16</v>
      </c>
      <c r="E26" s="1"/>
      <c r="F26" s="1"/>
      <c r="G26" s="1"/>
      <c r="H26" s="1"/>
      <c r="I26" s="1"/>
      <c r="J26" s="1"/>
      <c r="K26" s="1"/>
      <c r="L26" s="1"/>
      <c r="M26" s="4"/>
    </row>
    <row r="27" spans="2:13" ht="12">
      <c r="B27" t="s">
        <v>5</v>
      </c>
      <c r="C27" s="1">
        <v>52</v>
      </c>
      <c r="D27" s="1">
        <v>11</v>
      </c>
      <c r="E27" s="1"/>
      <c r="F27" s="1"/>
      <c r="G27" s="1"/>
      <c r="H27" s="1"/>
      <c r="I27" s="1"/>
      <c r="J27" s="1"/>
      <c r="K27" s="1"/>
      <c r="L27" s="1"/>
      <c r="M27" s="4"/>
    </row>
    <row r="28" spans="1:13" ht="12">
      <c r="A28" t="s">
        <v>127</v>
      </c>
      <c r="B28" t="s">
        <v>2</v>
      </c>
      <c r="C28" s="1">
        <v>2120</v>
      </c>
      <c r="D28" s="1">
        <v>2092</v>
      </c>
      <c r="E28" s="1">
        <v>2142</v>
      </c>
      <c r="F28" s="1">
        <v>2150</v>
      </c>
      <c r="G28" s="1">
        <v>2232</v>
      </c>
      <c r="H28" s="1">
        <v>2365</v>
      </c>
      <c r="I28" s="1">
        <v>2502</v>
      </c>
      <c r="J28" s="1">
        <v>2661</v>
      </c>
      <c r="K28" s="1">
        <v>2604</v>
      </c>
      <c r="L28" s="1">
        <v>2725</v>
      </c>
      <c r="M28" s="4">
        <v>2854</v>
      </c>
    </row>
    <row r="29" spans="2:14" ht="12">
      <c r="B29" t="s">
        <v>13</v>
      </c>
      <c r="C29" s="1">
        <v>1154</v>
      </c>
      <c r="D29" s="1">
        <v>1113</v>
      </c>
      <c r="E29" s="1">
        <v>1132</v>
      </c>
      <c r="F29" s="1">
        <v>1113</v>
      </c>
      <c r="G29" s="1">
        <v>1137</v>
      </c>
      <c r="H29" s="1">
        <v>1208</v>
      </c>
      <c r="I29" s="1">
        <v>1271</v>
      </c>
      <c r="J29" s="1">
        <v>1331</v>
      </c>
      <c r="K29" s="1">
        <v>1287</v>
      </c>
      <c r="L29" s="1">
        <v>1345</v>
      </c>
      <c r="M29" s="4">
        <v>1347</v>
      </c>
      <c r="N29" s="1"/>
    </row>
    <row r="30" spans="2:13" ht="12">
      <c r="B30" t="s">
        <v>6</v>
      </c>
      <c r="C30" s="1">
        <v>712</v>
      </c>
      <c r="D30" s="1">
        <v>703</v>
      </c>
      <c r="E30" s="1">
        <v>725</v>
      </c>
      <c r="F30" s="1">
        <v>766</v>
      </c>
      <c r="G30" s="1">
        <v>820</v>
      </c>
      <c r="H30" s="1">
        <v>846</v>
      </c>
      <c r="I30" s="1">
        <v>877</v>
      </c>
      <c r="J30" s="1">
        <v>922</v>
      </c>
      <c r="K30" s="1">
        <v>873</v>
      </c>
      <c r="L30" s="1">
        <v>890</v>
      </c>
      <c r="M30" s="4">
        <v>950</v>
      </c>
    </row>
    <row r="31" spans="2:13" ht="12">
      <c r="B31" t="s">
        <v>5</v>
      </c>
      <c r="C31" s="1">
        <v>254</v>
      </c>
      <c r="D31" s="1">
        <v>276</v>
      </c>
      <c r="E31" s="1">
        <v>285</v>
      </c>
      <c r="F31" s="1">
        <v>271</v>
      </c>
      <c r="G31" s="1">
        <v>275</v>
      </c>
      <c r="H31" s="1">
        <v>311</v>
      </c>
      <c r="I31" s="1">
        <v>354</v>
      </c>
      <c r="J31" s="1">
        <v>408</v>
      </c>
      <c r="K31" s="1">
        <v>444</v>
      </c>
      <c r="L31" s="1">
        <v>490</v>
      </c>
      <c r="M31" s="4">
        <v>557</v>
      </c>
    </row>
    <row r="32" spans="1:13" ht="12">
      <c r="A32" t="s">
        <v>128</v>
      </c>
      <c r="B32" t="s">
        <v>2</v>
      </c>
      <c r="C32" s="1">
        <v>148</v>
      </c>
      <c r="D32" s="1">
        <v>319</v>
      </c>
      <c r="E32" s="1">
        <v>436</v>
      </c>
      <c r="F32" s="1">
        <v>503</v>
      </c>
      <c r="G32" s="1">
        <v>554</v>
      </c>
      <c r="H32" s="1">
        <v>604</v>
      </c>
      <c r="I32" s="1">
        <v>640</v>
      </c>
      <c r="J32" s="1">
        <v>688</v>
      </c>
      <c r="K32" s="1">
        <v>734</v>
      </c>
      <c r="L32" s="1">
        <v>792</v>
      </c>
      <c r="M32" s="4">
        <v>813</v>
      </c>
    </row>
    <row r="33" spans="2:13" ht="12">
      <c r="B33" t="s">
        <v>13</v>
      </c>
      <c r="C33" s="1">
        <v>67</v>
      </c>
      <c r="D33" s="1">
        <v>140</v>
      </c>
      <c r="E33" s="1">
        <v>202</v>
      </c>
      <c r="F33" s="1">
        <v>235</v>
      </c>
      <c r="G33" s="1">
        <v>262</v>
      </c>
      <c r="H33" s="1">
        <v>271</v>
      </c>
      <c r="I33" s="1">
        <v>271</v>
      </c>
      <c r="J33" s="1">
        <v>284</v>
      </c>
      <c r="K33" s="1">
        <v>309</v>
      </c>
      <c r="L33" s="1">
        <v>350</v>
      </c>
      <c r="M33" s="4">
        <v>365</v>
      </c>
    </row>
    <row r="34" spans="2:13" ht="12">
      <c r="B34" t="s">
        <v>6</v>
      </c>
      <c r="C34" s="1">
        <v>56</v>
      </c>
      <c r="D34" s="1">
        <v>126</v>
      </c>
      <c r="E34" s="1">
        <v>161</v>
      </c>
      <c r="F34" s="1">
        <v>194</v>
      </c>
      <c r="G34" s="1">
        <v>222</v>
      </c>
      <c r="H34" s="1">
        <v>253</v>
      </c>
      <c r="I34" s="1">
        <v>265</v>
      </c>
      <c r="J34" s="1">
        <v>293</v>
      </c>
      <c r="K34" s="1">
        <v>307</v>
      </c>
      <c r="L34" s="1">
        <v>318</v>
      </c>
      <c r="M34" s="4">
        <v>326</v>
      </c>
    </row>
    <row r="35" spans="2:13" ht="12">
      <c r="B35" t="s">
        <v>5</v>
      </c>
      <c r="C35" s="1">
        <v>25</v>
      </c>
      <c r="D35" s="1">
        <v>53</v>
      </c>
      <c r="E35" s="1">
        <v>73</v>
      </c>
      <c r="F35" s="1">
        <v>74</v>
      </c>
      <c r="G35" s="1">
        <v>70</v>
      </c>
      <c r="H35" s="1">
        <v>80</v>
      </c>
      <c r="I35" s="1">
        <v>104</v>
      </c>
      <c r="J35" s="1">
        <v>111</v>
      </c>
      <c r="K35" s="1">
        <v>118</v>
      </c>
      <c r="L35" s="1">
        <v>124</v>
      </c>
      <c r="M35" s="4">
        <v>122</v>
      </c>
    </row>
    <row r="36" spans="1:13" ht="12">
      <c r="A36" t="s">
        <v>265</v>
      </c>
      <c r="B36" t="s">
        <v>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4">
        <v>111</v>
      </c>
    </row>
    <row r="37" spans="2:13" ht="12">
      <c r="B37" t="s">
        <v>13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41"/>
    </row>
    <row r="38" spans="2:13" ht="12">
      <c r="B38" t="s">
        <v>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41"/>
    </row>
    <row r="39" spans="2:13" ht="12">
      <c r="B39" t="s">
        <v>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41"/>
    </row>
    <row r="40" spans="2:13" ht="12">
      <c r="B40" t="s">
        <v>266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41">
        <v>111</v>
      </c>
    </row>
    <row r="41" spans="1:14" ht="12">
      <c r="A41" t="s">
        <v>80</v>
      </c>
      <c r="B41" t="s">
        <v>2</v>
      </c>
      <c r="C41" s="1">
        <v>10196</v>
      </c>
      <c r="D41" s="1">
        <v>10233</v>
      </c>
      <c r="E41" s="1">
        <v>10467</v>
      </c>
      <c r="F41" s="1">
        <v>10700</v>
      </c>
      <c r="G41" s="1">
        <v>11062</v>
      </c>
      <c r="H41" s="1">
        <v>11500</v>
      </c>
      <c r="I41" s="1">
        <v>11618</v>
      </c>
      <c r="J41" s="1">
        <v>12091</v>
      </c>
      <c r="K41" s="1">
        <v>12242</v>
      </c>
      <c r="L41" s="1">
        <v>12955</v>
      </c>
      <c r="M41" s="4">
        <v>13643</v>
      </c>
      <c r="N41" s="1"/>
    </row>
    <row r="42" spans="2:13" ht="12">
      <c r="B42" t="s">
        <v>13</v>
      </c>
      <c r="C42" s="1">
        <v>5056</v>
      </c>
      <c r="D42" s="1">
        <v>5078</v>
      </c>
      <c r="E42" s="1">
        <v>5277</v>
      </c>
      <c r="F42" s="1">
        <v>5316</v>
      </c>
      <c r="G42" s="1">
        <v>5409</v>
      </c>
      <c r="H42" s="1">
        <v>5647</v>
      </c>
      <c r="I42" s="1">
        <v>5614</v>
      </c>
      <c r="J42" s="1">
        <v>5760</v>
      </c>
      <c r="K42" s="1">
        <v>5812</v>
      </c>
      <c r="L42" s="1">
        <v>6050</v>
      </c>
      <c r="M42" s="4">
        <v>6182</v>
      </c>
    </row>
    <row r="43" spans="2:13" ht="12">
      <c r="B43" t="s">
        <v>6</v>
      </c>
      <c r="C43" s="1">
        <v>3493</v>
      </c>
      <c r="D43" s="1">
        <v>3498</v>
      </c>
      <c r="E43" s="1">
        <v>3508</v>
      </c>
      <c r="F43" s="1">
        <v>3693</v>
      </c>
      <c r="G43" s="1">
        <v>3872</v>
      </c>
      <c r="H43" s="1">
        <v>3985</v>
      </c>
      <c r="I43" s="1">
        <v>3944</v>
      </c>
      <c r="J43" s="1">
        <v>4036</v>
      </c>
      <c r="K43" s="1">
        <v>4003</v>
      </c>
      <c r="L43" s="1">
        <v>4202</v>
      </c>
      <c r="M43" s="4">
        <v>4351</v>
      </c>
    </row>
    <row r="44" spans="2:13" ht="12">
      <c r="B44" t="s">
        <v>5</v>
      </c>
      <c r="C44" s="1">
        <v>1647</v>
      </c>
      <c r="D44" s="1">
        <v>1657</v>
      </c>
      <c r="E44" s="1">
        <v>1682</v>
      </c>
      <c r="F44" s="1">
        <v>1691</v>
      </c>
      <c r="G44" s="1">
        <v>1781</v>
      </c>
      <c r="H44" s="1">
        <v>1868</v>
      </c>
      <c r="I44" s="1">
        <v>2060</v>
      </c>
      <c r="J44" s="1">
        <v>2295</v>
      </c>
      <c r="K44" s="1">
        <v>2427</v>
      </c>
      <c r="L44" s="1">
        <v>2703</v>
      </c>
      <c r="M44" s="4">
        <v>2989</v>
      </c>
    </row>
    <row r="45" spans="2:14" ht="12">
      <c r="B45" t="s">
        <v>266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4">
        <v>121</v>
      </c>
      <c r="N4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1"/>
  <sheetViews>
    <sheetView zoomScale="125" zoomScaleNormal="125" workbookViewId="0" topLeftCell="A1">
      <pane xSplit="3" ySplit="1" topLeftCell="D102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N109" sqref="N109"/>
    </sheetView>
  </sheetViews>
  <sheetFormatPr defaultColWidth="11.57421875" defaultRowHeight="12.75"/>
  <cols>
    <col min="1" max="1" width="48.421875" style="3" bestFit="1" customWidth="1"/>
    <col min="2" max="2" width="20.7109375" style="3" bestFit="1" customWidth="1"/>
    <col min="3" max="3" width="11.421875" style="3" customWidth="1"/>
    <col min="4" max="12" width="11.421875" style="4" customWidth="1"/>
    <col min="13" max="13" width="11.421875" style="3" customWidth="1"/>
    <col min="14" max="14" width="11.421875" style="27" customWidth="1"/>
    <col min="15" max="16384" width="11.421875" style="3" customWidth="1"/>
  </cols>
  <sheetData>
    <row r="1" ht="12">
      <c r="A1" s="5" t="s">
        <v>219</v>
      </c>
    </row>
    <row r="2" spans="1:14" s="19" customFormat="1" ht="12">
      <c r="A2" s="19" t="s">
        <v>1</v>
      </c>
      <c r="B2" s="19" t="s">
        <v>1</v>
      </c>
      <c r="C2" s="19" t="s">
        <v>1</v>
      </c>
      <c r="D2" s="19">
        <v>2003</v>
      </c>
      <c r="E2" s="19">
        <v>2004</v>
      </c>
      <c r="F2" s="19">
        <v>2005</v>
      </c>
      <c r="G2" s="19">
        <v>2006</v>
      </c>
      <c r="H2" s="19">
        <v>2007</v>
      </c>
      <c r="I2" s="19">
        <v>2008</v>
      </c>
      <c r="J2" s="19">
        <v>2009</v>
      </c>
      <c r="K2" s="19">
        <v>2010</v>
      </c>
      <c r="L2" s="19">
        <v>2011</v>
      </c>
      <c r="M2" s="19">
        <v>2012</v>
      </c>
      <c r="N2" s="28">
        <v>2013</v>
      </c>
    </row>
    <row r="3" spans="1:14" s="17" customFormat="1" ht="12">
      <c r="A3" s="17" t="s">
        <v>125</v>
      </c>
      <c r="B3" s="17" t="s">
        <v>11</v>
      </c>
      <c r="C3" s="17" t="s">
        <v>2</v>
      </c>
      <c r="D3" s="17">
        <v>120</v>
      </c>
      <c r="E3" s="17">
        <v>120</v>
      </c>
      <c r="F3" s="17">
        <v>98</v>
      </c>
      <c r="G3" s="17">
        <v>94</v>
      </c>
      <c r="H3" s="17">
        <v>96</v>
      </c>
      <c r="I3" s="17">
        <v>99</v>
      </c>
      <c r="J3" s="17">
        <v>100</v>
      </c>
      <c r="K3" s="17">
        <v>92</v>
      </c>
      <c r="L3" s="17">
        <v>79</v>
      </c>
      <c r="M3" s="17">
        <v>78</v>
      </c>
      <c r="N3" s="29">
        <v>89</v>
      </c>
    </row>
    <row r="4" spans="3:14" s="17" customFormat="1" ht="12">
      <c r="C4" s="17" t="s">
        <v>3</v>
      </c>
      <c r="D4" s="17">
        <v>60</v>
      </c>
      <c r="E4" s="17">
        <v>63</v>
      </c>
      <c r="F4" s="17">
        <v>41</v>
      </c>
      <c r="G4" s="17">
        <v>36</v>
      </c>
      <c r="H4" s="17">
        <v>38</v>
      </c>
      <c r="I4" s="17">
        <v>42</v>
      </c>
      <c r="J4" s="17">
        <v>44</v>
      </c>
      <c r="K4" s="17">
        <v>40</v>
      </c>
      <c r="L4" s="17">
        <v>34</v>
      </c>
      <c r="M4" s="17">
        <v>39</v>
      </c>
      <c r="N4" s="29">
        <v>52</v>
      </c>
    </row>
    <row r="5" spans="2:14" s="17" customFormat="1" ht="12">
      <c r="B5" s="17" t="s">
        <v>14</v>
      </c>
      <c r="C5" s="17" t="s">
        <v>2</v>
      </c>
      <c r="E5" s="17">
        <v>39</v>
      </c>
      <c r="F5" s="17">
        <v>45</v>
      </c>
      <c r="G5" s="17">
        <v>44</v>
      </c>
      <c r="H5" s="17">
        <v>36</v>
      </c>
      <c r="I5" s="17">
        <v>32</v>
      </c>
      <c r="J5" s="17">
        <v>37</v>
      </c>
      <c r="K5" s="17">
        <v>42</v>
      </c>
      <c r="L5" s="17">
        <v>28</v>
      </c>
      <c r="M5" s="17">
        <v>22</v>
      </c>
      <c r="N5" s="29">
        <v>24</v>
      </c>
    </row>
    <row r="6" spans="3:14" s="17" customFormat="1" ht="12">
      <c r="C6" s="17" t="s">
        <v>3</v>
      </c>
      <c r="E6" s="17">
        <v>24</v>
      </c>
      <c r="F6" s="17">
        <v>24</v>
      </c>
      <c r="G6" s="17">
        <v>17</v>
      </c>
      <c r="H6" s="17">
        <v>12</v>
      </c>
      <c r="I6" s="17">
        <v>14</v>
      </c>
      <c r="J6" s="17">
        <v>20</v>
      </c>
      <c r="K6" s="17">
        <v>21</v>
      </c>
      <c r="L6" s="17">
        <v>12</v>
      </c>
      <c r="M6" s="17">
        <v>11</v>
      </c>
      <c r="N6" s="29">
        <v>17</v>
      </c>
    </row>
    <row r="7" spans="2:14" s="17" customFormat="1" ht="12">
      <c r="B7" s="17" t="s">
        <v>15</v>
      </c>
      <c r="C7" s="17" t="s">
        <v>2</v>
      </c>
      <c r="D7" s="17">
        <v>56</v>
      </c>
      <c r="E7" s="17">
        <v>20</v>
      </c>
      <c r="F7" s="17">
        <v>11</v>
      </c>
      <c r="G7" s="17">
        <v>6</v>
      </c>
      <c r="H7" s="17">
        <v>4</v>
      </c>
      <c r="I7" s="17">
        <v>2</v>
      </c>
      <c r="J7" s="17">
        <v>1</v>
      </c>
      <c r="N7" s="29"/>
    </row>
    <row r="8" spans="3:14" s="17" customFormat="1" ht="12">
      <c r="C8" s="17" t="s">
        <v>3</v>
      </c>
      <c r="D8" s="17">
        <v>29</v>
      </c>
      <c r="E8" s="17">
        <v>8</v>
      </c>
      <c r="F8" s="17">
        <v>2</v>
      </c>
      <c r="G8" s="17">
        <v>1</v>
      </c>
      <c r="H8" s="17">
        <v>2</v>
      </c>
      <c r="I8" s="17">
        <v>1</v>
      </c>
      <c r="J8" s="17">
        <v>1</v>
      </c>
      <c r="N8" s="29"/>
    </row>
    <row r="9" spans="2:14" s="17" customFormat="1" ht="12">
      <c r="B9" s="17" t="s">
        <v>16</v>
      </c>
      <c r="C9" s="17" t="s">
        <v>2</v>
      </c>
      <c r="F9" s="17">
        <v>1</v>
      </c>
      <c r="G9" s="17">
        <v>5</v>
      </c>
      <c r="H9" s="17">
        <v>18</v>
      </c>
      <c r="I9" s="17">
        <v>27</v>
      </c>
      <c r="J9" s="17">
        <v>29</v>
      </c>
      <c r="K9" s="17">
        <v>20</v>
      </c>
      <c r="L9" s="17">
        <v>21</v>
      </c>
      <c r="M9" s="17">
        <v>25</v>
      </c>
      <c r="N9" s="29">
        <v>30</v>
      </c>
    </row>
    <row r="10" spans="3:14" s="17" customFormat="1" ht="12">
      <c r="C10" s="17" t="s">
        <v>3</v>
      </c>
      <c r="F10" s="17">
        <v>0</v>
      </c>
      <c r="G10" s="17">
        <v>4</v>
      </c>
      <c r="H10" s="17">
        <v>9</v>
      </c>
      <c r="I10" s="17">
        <v>12</v>
      </c>
      <c r="J10" s="17">
        <v>13</v>
      </c>
      <c r="K10" s="17">
        <v>10</v>
      </c>
      <c r="L10" s="17">
        <v>12</v>
      </c>
      <c r="M10" s="17">
        <v>17</v>
      </c>
      <c r="N10" s="29">
        <v>20</v>
      </c>
    </row>
    <row r="11" spans="2:14" s="17" customFormat="1" ht="12">
      <c r="B11" s="17" t="s">
        <v>17</v>
      </c>
      <c r="C11" s="17" t="s">
        <v>2</v>
      </c>
      <c r="D11" s="17">
        <v>44</v>
      </c>
      <c r="E11" s="17">
        <v>40</v>
      </c>
      <c r="F11" s="17">
        <v>9</v>
      </c>
      <c r="G11" s="17">
        <v>7</v>
      </c>
      <c r="H11" s="17">
        <v>4</v>
      </c>
      <c r="I11" s="17">
        <v>4</v>
      </c>
      <c r="N11" s="29"/>
    </row>
    <row r="12" spans="3:14" s="17" customFormat="1" ht="12">
      <c r="C12" s="17" t="s">
        <v>3</v>
      </c>
      <c r="D12" s="17">
        <v>19</v>
      </c>
      <c r="E12" s="17">
        <v>20</v>
      </c>
      <c r="F12" s="17">
        <v>4</v>
      </c>
      <c r="G12" s="17">
        <v>2</v>
      </c>
      <c r="H12" s="17">
        <v>1</v>
      </c>
      <c r="I12" s="17">
        <v>1</v>
      </c>
      <c r="N12" s="29"/>
    </row>
    <row r="13" spans="2:14" s="17" customFormat="1" ht="12">
      <c r="B13" s="17" t="s">
        <v>129</v>
      </c>
      <c r="C13" s="17" t="s">
        <v>2</v>
      </c>
      <c r="F13" s="17">
        <v>8</v>
      </c>
      <c r="G13" s="17">
        <v>9</v>
      </c>
      <c r="H13" s="17">
        <v>11</v>
      </c>
      <c r="I13" s="17">
        <v>8</v>
      </c>
      <c r="J13" s="17">
        <v>3</v>
      </c>
      <c r="N13" s="29"/>
    </row>
    <row r="14" spans="3:14" s="17" customFormat="1" ht="12">
      <c r="C14" s="17" t="s">
        <v>3</v>
      </c>
      <c r="F14" s="17">
        <v>4</v>
      </c>
      <c r="G14" s="17">
        <v>5</v>
      </c>
      <c r="H14" s="17">
        <v>7</v>
      </c>
      <c r="I14" s="17">
        <v>5</v>
      </c>
      <c r="J14" s="17">
        <v>1</v>
      </c>
      <c r="N14" s="29"/>
    </row>
    <row r="15" spans="2:14" s="17" customFormat="1" ht="12">
      <c r="B15" s="17" t="s">
        <v>18</v>
      </c>
      <c r="C15" s="17" t="s">
        <v>2</v>
      </c>
      <c r="D15" s="17">
        <v>18</v>
      </c>
      <c r="E15" s="17">
        <v>20</v>
      </c>
      <c r="F15" s="17">
        <v>20</v>
      </c>
      <c r="G15" s="17">
        <v>23</v>
      </c>
      <c r="H15" s="17">
        <v>23</v>
      </c>
      <c r="I15" s="17">
        <v>24</v>
      </c>
      <c r="J15" s="17">
        <v>30</v>
      </c>
      <c r="K15" s="17">
        <v>30</v>
      </c>
      <c r="L15" s="17">
        <v>30</v>
      </c>
      <c r="M15" s="17">
        <v>30</v>
      </c>
      <c r="N15" s="29">
        <v>35</v>
      </c>
    </row>
    <row r="16" spans="3:14" s="17" customFormat="1" ht="12">
      <c r="C16" s="17" t="s">
        <v>3</v>
      </c>
      <c r="D16" s="17">
        <v>10</v>
      </c>
      <c r="E16" s="17">
        <v>10</v>
      </c>
      <c r="F16" s="17">
        <v>7</v>
      </c>
      <c r="G16" s="17">
        <v>7</v>
      </c>
      <c r="H16" s="17">
        <v>7</v>
      </c>
      <c r="I16" s="17">
        <v>8</v>
      </c>
      <c r="J16" s="17">
        <v>9</v>
      </c>
      <c r="K16" s="17">
        <v>9</v>
      </c>
      <c r="L16" s="17">
        <v>10</v>
      </c>
      <c r="M16" s="17">
        <v>11</v>
      </c>
      <c r="N16" s="29">
        <v>15</v>
      </c>
    </row>
    <row r="17" spans="2:14" s="17" customFormat="1" ht="12">
      <c r="B17" s="17" t="s">
        <v>19</v>
      </c>
      <c r="C17" s="17" t="s">
        <v>2</v>
      </c>
      <c r="D17" s="17">
        <v>2</v>
      </c>
      <c r="E17" s="17">
        <v>1</v>
      </c>
      <c r="F17" s="17">
        <v>4</v>
      </c>
      <c r="G17" s="17">
        <v>0</v>
      </c>
      <c r="H17" s="17">
        <v>0</v>
      </c>
      <c r="I17" s="17">
        <v>2</v>
      </c>
      <c r="M17" s="17">
        <v>1</v>
      </c>
      <c r="N17" s="29"/>
    </row>
    <row r="18" spans="3:14" s="17" customFormat="1" ht="12">
      <c r="C18" s="17" t="s">
        <v>3</v>
      </c>
      <c r="D18" s="17">
        <v>2</v>
      </c>
      <c r="E18" s="17">
        <v>1</v>
      </c>
      <c r="F18" s="17">
        <v>0</v>
      </c>
      <c r="G18" s="17">
        <v>0</v>
      </c>
      <c r="H18" s="17">
        <v>0</v>
      </c>
      <c r="I18" s="17">
        <v>1</v>
      </c>
      <c r="M18" s="17">
        <v>0</v>
      </c>
      <c r="N18" s="29"/>
    </row>
    <row r="19" spans="1:14" s="17" customFormat="1" ht="12">
      <c r="A19" s="17" t="s">
        <v>20</v>
      </c>
      <c r="B19" s="17" t="s">
        <v>11</v>
      </c>
      <c r="C19" s="17" t="s">
        <v>2</v>
      </c>
      <c r="D19" s="17">
        <v>892</v>
      </c>
      <c r="E19" s="17">
        <v>904</v>
      </c>
      <c r="F19" s="17">
        <v>942</v>
      </c>
      <c r="G19" s="17">
        <v>920</v>
      </c>
      <c r="H19" s="18">
        <v>1065</v>
      </c>
      <c r="I19" s="17">
        <v>1146</v>
      </c>
      <c r="J19" s="17">
        <v>1166</v>
      </c>
      <c r="K19" s="17">
        <v>1206</v>
      </c>
      <c r="L19" s="17">
        <v>1187</v>
      </c>
      <c r="M19" s="17">
        <v>1231</v>
      </c>
      <c r="N19" s="29">
        <v>1225</v>
      </c>
    </row>
    <row r="20" spans="3:14" s="17" customFormat="1" ht="12">
      <c r="C20" s="17" t="s">
        <v>3</v>
      </c>
      <c r="D20" s="17">
        <v>483</v>
      </c>
      <c r="E20" s="17">
        <v>503</v>
      </c>
      <c r="F20" s="17">
        <v>532</v>
      </c>
      <c r="G20" s="17">
        <v>533</v>
      </c>
      <c r="H20" s="17">
        <v>618</v>
      </c>
      <c r="I20" s="17">
        <v>665</v>
      </c>
      <c r="J20" s="17">
        <v>684</v>
      </c>
      <c r="K20" s="17">
        <v>716</v>
      </c>
      <c r="L20" s="17">
        <v>713</v>
      </c>
      <c r="M20" s="17">
        <v>722</v>
      </c>
      <c r="N20" s="29">
        <v>696</v>
      </c>
    </row>
    <row r="21" spans="2:14" s="17" customFormat="1" ht="12">
      <c r="B21" s="17" t="s">
        <v>14</v>
      </c>
      <c r="C21" s="17" t="s">
        <v>2</v>
      </c>
      <c r="F21" s="17">
        <v>532</v>
      </c>
      <c r="G21" s="17">
        <v>592</v>
      </c>
      <c r="H21" s="17">
        <v>695</v>
      </c>
      <c r="I21" s="17">
        <v>725</v>
      </c>
      <c r="J21" s="17">
        <v>709</v>
      </c>
      <c r="K21" s="17">
        <v>700</v>
      </c>
      <c r="L21" s="17">
        <v>681</v>
      </c>
      <c r="M21" s="17">
        <v>728</v>
      </c>
      <c r="N21" s="29">
        <v>719</v>
      </c>
    </row>
    <row r="22" spans="3:14" s="17" customFormat="1" ht="12">
      <c r="C22" s="17" t="s">
        <v>3</v>
      </c>
      <c r="F22" s="17">
        <v>326</v>
      </c>
      <c r="G22" s="17">
        <v>366</v>
      </c>
      <c r="H22" s="17">
        <v>425</v>
      </c>
      <c r="I22" s="17">
        <v>435</v>
      </c>
      <c r="J22" s="17">
        <v>422</v>
      </c>
      <c r="K22" s="17">
        <v>429</v>
      </c>
      <c r="L22" s="17">
        <v>428</v>
      </c>
      <c r="M22" s="17">
        <v>438</v>
      </c>
      <c r="N22" s="29">
        <v>430</v>
      </c>
    </row>
    <row r="23" spans="2:14" s="17" customFormat="1" ht="12">
      <c r="B23" s="17" t="s">
        <v>15</v>
      </c>
      <c r="C23" s="17" t="s">
        <v>2</v>
      </c>
      <c r="D23" s="17">
        <v>606</v>
      </c>
      <c r="E23" s="17">
        <v>654</v>
      </c>
      <c r="F23" s="17">
        <v>141</v>
      </c>
      <c r="G23" s="17">
        <v>14</v>
      </c>
      <c r="H23" s="17">
        <v>5</v>
      </c>
      <c r="I23" s="17">
        <v>4</v>
      </c>
      <c r="J23" s="17">
        <v>2</v>
      </c>
      <c r="K23" s="17">
        <v>2</v>
      </c>
      <c r="L23" s="17">
        <v>1</v>
      </c>
      <c r="M23" s="17">
        <v>2</v>
      </c>
      <c r="N23" s="29"/>
    </row>
    <row r="24" spans="3:14" s="17" customFormat="1" ht="12">
      <c r="C24" s="17" t="s">
        <v>3</v>
      </c>
      <c r="D24" s="17">
        <v>356</v>
      </c>
      <c r="E24" s="17">
        <v>393</v>
      </c>
      <c r="F24" s="17">
        <v>85</v>
      </c>
      <c r="G24" s="17">
        <v>8</v>
      </c>
      <c r="H24" s="17">
        <v>1</v>
      </c>
      <c r="I24" s="17">
        <v>0</v>
      </c>
      <c r="J24" s="17">
        <v>0</v>
      </c>
      <c r="K24" s="17">
        <v>0</v>
      </c>
      <c r="L24" s="17">
        <v>0</v>
      </c>
      <c r="M24" s="17">
        <v>1</v>
      </c>
      <c r="N24" s="29"/>
    </row>
    <row r="25" spans="2:14" s="17" customFormat="1" ht="12">
      <c r="B25" s="17" t="s">
        <v>16</v>
      </c>
      <c r="C25" s="17" t="s">
        <v>2</v>
      </c>
      <c r="G25" s="17">
        <v>82</v>
      </c>
      <c r="H25" s="17">
        <v>160</v>
      </c>
      <c r="I25" s="17">
        <v>210</v>
      </c>
      <c r="J25" s="17">
        <v>253</v>
      </c>
      <c r="K25" s="17">
        <v>290</v>
      </c>
      <c r="L25" s="17">
        <v>293</v>
      </c>
      <c r="M25" s="17">
        <v>284</v>
      </c>
      <c r="N25" s="29">
        <v>290</v>
      </c>
    </row>
    <row r="26" spans="3:14" s="17" customFormat="1" ht="12">
      <c r="C26" s="17" t="s">
        <v>3</v>
      </c>
      <c r="G26" s="17">
        <v>42</v>
      </c>
      <c r="H26" s="17">
        <v>90</v>
      </c>
      <c r="I26" s="17">
        <v>131</v>
      </c>
      <c r="J26" s="17">
        <v>158</v>
      </c>
      <c r="K26" s="17">
        <v>177</v>
      </c>
      <c r="L26" s="17">
        <v>180</v>
      </c>
      <c r="M26" s="17">
        <v>169</v>
      </c>
      <c r="N26" s="29">
        <v>157</v>
      </c>
    </row>
    <row r="27" spans="2:14" s="17" customFormat="1" ht="12">
      <c r="B27" s="17" t="s">
        <v>17</v>
      </c>
      <c r="C27" s="17" t="s">
        <v>2</v>
      </c>
      <c r="D27" s="17">
        <v>76</v>
      </c>
      <c r="E27" s="17">
        <v>76</v>
      </c>
      <c r="F27" s="17">
        <v>67</v>
      </c>
      <c r="G27" s="17">
        <v>19</v>
      </c>
      <c r="H27" s="17">
        <v>3</v>
      </c>
      <c r="N27" s="29"/>
    </row>
    <row r="28" spans="3:14" s="17" customFormat="1" ht="12">
      <c r="C28" s="17" t="s">
        <v>3</v>
      </c>
      <c r="D28" s="17">
        <v>40</v>
      </c>
      <c r="E28" s="17">
        <v>39</v>
      </c>
      <c r="F28" s="17">
        <v>39</v>
      </c>
      <c r="G28" s="17">
        <v>13</v>
      </c>
      <c r="H28" s="17">
        <v>1</v>
      </c>
      <c r="N28" s="29"/>
    </row>
    <row r="29" spans="2:14" s="17" customFormat="1" ht="12">
      <c r="B29" s="17" t="s">
        <v>129</v>
      </c>
      <c r="C29" s="17" t="s">
        <v>2</v>
      </c>
      <c r="I29" s="17">
        <v>29</v>
      </c>
      <c r="J29" s="17">
        <v>47</v>
      </c>
      <c r="K29" s="17">
        <v>47</v>
      </c>
      <c r="L29" s="17">
        <v>58</v>
      </c>
      <c r="M29" s="17">
        <v>62</v>
      </c>
      <c r="N29" s="29">
        <v>51</v>
      </c>
    </row>
    <row r="30" spans="3:14" s="17" customFormat="1" ht="12">
      <c r="C30" s="17" t="s">
        <v>3</v>
      </c>
      <c r="I30" s="17">
        <v>16</v>
      </c>
      <c r="J30" s="17">
        <v>33</v>
      </c>
      <c r="K30" s="17">
        <v>31</v>
      </c>
      <c r="L30" s="17">
        <v>40</v>
      </c>
      <c r="M30" s="17">
        <v>41</v>
      </c>
      <c r="N30" s="29">
        <v>35</v>
      </c>
    </row>
    <row r="31" spans="2:14" s="17" customFormat="1" ht="12">
      <c r="B31" s="17" t="s">
        <v>130</v>
      </c>
      <c r="C31" s="17" t="s">
        <v>2</v>
      </c>
      <c r="G31" s="17">
        <v>32</v>
      </c>
      <c r="H31" s="17">
        <v>31</v>
      </c>
      <c r="I31" s="17">
        <v>10</v>
      </c>
      <c r="J31" s="17">
        <v>9</v>
      </c>
      <c r="K31" s="17">
        <v>5</v>
      </c>
      <c r="N31" s="29"/>
    </row>
    <row r="32" spans="3:14" s="17" customFormat="1" ht="12">
      <c r="C32" s="17" t="s">
        <v>3</v>
      </c>
      <c r="G32" s="17">
        <v>21</v>
      </c>
      <c r="H32" s="17">
        <v>21</v>
      </c>
      <c r="I32" s="17">
        <v>7</v>
      </c>
      <c r="J32" s="17">
        <v>6</v>
      </c>
      <c r="K32" s="17">
        <v>3</v>
      </c>
      <c r="N32" s="29"/>
    </row>
    <row r="33" spans="2:14" s="17" customFormat="1" ht="12">
      <c r="B33" s="17" t="s">
        <v>18</v>
      </c>
      <c r="C33" s="17" t="s">
        <v>2</v>
      </c>
      <c r="D33" s="17">
        <v>117</v>
      </c>
      <c r="E33" s="17">
        <v>133</v>
      </c>
      <c r="F33" s="17">
        <v>148</v>
      </c>
      <c r="G33" s="17">
        <v>145</v>
      </c>
      <c r="H33" s="17">
        <v>145</v>
      </c>
      <c r="I33" s="17">
        <v>142</v>
      </c>
      <c r="J33" s="17">
        <v>131</v>
      </c>
      <c r="K33" s="17">
        <v>137</v>
      </c>
      <c r="L33" s="17">
        <v>134</v>
      </c>
      <c r="M33" s="17">
        <v>138</v>
      </c>
      <c r="N33" s="29">
        <v>150</v>
      </c>
    </row>
    <row r="34" spans="3:14" s="17" customFormat="1" ht="12">
      <c r="C34" s="17" t="s">
        <v>3</v>
      </c>
      <c r="D34" s="17">
        <v>43</v>
      </c>
      <c r="E34" s="17">
        <v>53</v>
      </c>
      <c r="F34" s="17">
        <v>63</v>
      </c>
      <c r="G34" s="17">
        <v>68</v>
      </c>
      <c r="H34" s="17">
        <v>72</v>
      </c>
      <c r="I34" s="17">
        <v>67</v>
      </c>
      <c r="J34" s="17">
        <v>59</v>
      </c>
      <c r="K34" s="17">
        <v>61</v>
      </c>
      <c r="L34" s="17">
        <v>60</v>
      </c>
      <c r="M34" s="17">
        <v>61</v>
      </c>
      <c r="N34" s="29">
        <v>67</v>
      </c>
    </row>
    <row r="35" spans="2:14" s="17" customFormat="1" ht="12">
      <c r="B35" s="17" t="s">
        <v>19</v>
      </c>
      <c r="C35" s="17" t="s">
        <v>2</v>
      </c>
      <c r="D35" s="17">
        <v>93</v>
      </c>
      <c r="E35" s="17">
        <v>41</v>
      </c>
      <c r="F35" s="17">
        <v>54</v>
      </c>
      <c r="G35" s="17">
        <v>36</v>
      </c>
      <c r="H35" s="17">
        <v>26</v>
      </c>
      <c r="I35" s="17">
        <v>26</v>
      </c>
      <c r="J35" s="17">
        <v>15</v>
      </c>
      <c r="K35" s="17">
        <v>25</v>
      </c>
      <c r="L35" s="17">
        <v>20</v>
      </c>
      <c r="M35" s="17">
        <v>17</v>
      </c>
      <c r="N35" s="29">
        <v>15</v>
      </c>
    </row>
    <row r="36" spans="3:14" s="17" customFormat="1" ht="12">
      <c r="C36" s="17" t="s">
        <v>3</v>
      </c>
      <c r="D36" s="17">
        <v>44</v>
      </c>
      <c r="E36" s="17">
        <v>18</v>
      </c>
      <c r="F36" s="17">
        <v>19</v>
      </c>
      <c r="G36" s="17">
        <v>15</v>
      </c>
      <c r="H36" s="17">
        <v>8</v>
      </c>
      <c r="I36" s="17">
        <v>9</v>
      </c>
      <c r="J36" s="17">
        <v>6</v>
      </c>
      <c r="K36" s="17">
        <v>15</v>
      </c>
      <c r="L36" s="17">
        <v>5</v>
      </c>
      <c r="M36" s="17">
        <v>12</v>
      </c>
      <c r="N36" s="29">
        <v>7</v>
      </c>
    </row>
    <row r="37" spans="1:14" s="17" customFormat="1" ht="12">
      <c r="A37" s="17" t="s">
        <v>21</v>
      </c>
      <c r="B37" s="17" t="s">
        <v>11</v>
      </c>
      <c r="C37" s="17" t="s">
        <v>2</v>
      </c>
      <c r="D37" s="17">
        <v>315</v>
      </c>
      <c r="E37" s="17">
        <v>349</v>
      </c>
      <c r="F37" s="17">
        <v>406</v>
      </c>
      <c r="G37" s="17">
        <v>444</v>
      </c>
      <c r="H37" s="17">
        <v>418</v>
      </c>
      <c r="I37" s="17">
        <v>418</v>
      </c>
      <c r="J37" s="17">
        <v>435</v>
      </c>
      <c r="K37" s="17">
        <v>436</v>
      </c>
      <c r="L37" s="17">
        <v>451</v>
      </c>
      <c r="M37" s="17">
        <v>480</v>
      </c>
      <c r="N37" s="29">
        <v>548</v>
      </c>
    </row>
    <row r="38" spans="3:14" s="17" customFormat="1" ht="12">
      <c r="C38" s="17" t="s">
        <v>3</v>
      </c>
      <c r="D38" s="17">
        <v>166</v>
      </c>
      <c r="E38" s="17">
        <v>197</v>
      </c>
      <c r="F38" s="17">
        <v>249</v>
      </c>
      <c r="G38" s="17">
        <v>281</v>
      </c>
      <c r="H38" s="17">
        <v>265</v>
      </c>
      <c r="I38" s="17">
        <v>266</v>
      </c>
      <c r="J38" s="17">
        <v>283</v>
      </c>
      <c r="K38" s="17">
        <v>275</v>
      </c>
      <c r="L38" s="17">
        <v>280</v>
      </c>
      <c r="M38" s="17">
        <v>312</v>
      </c>
      <c r="N38" s="29">
        <v>367</v>
      </c>
    </row>
    <row r="39" spans="2:14" s="17" customFormat="1" ht="12">
      <c r="B39" s="17" t="s">
        <v>14</v>
      </c>
      <c r="C39" s="17" t="s">
        <v>2</v>
      </c>
      <c r="E39" s="17">
        <v>176</v>
      </c>
      <c r="F39" s="17">
        <v>212</v>
      </c>
      <c r="G39" s="17">
        <v>223</v>
      </c>
      <c r="H39" s="17">
        <v>186</v>
      </c>
      <c r="I39" s="17">
        <v>162</v>
      </c>
      <c r="J39" s="17">
        <v>165</v>
      </c>
      <c r="K39" s="17">
        <v>163</v>
      </c>
      <c r="L39" s="17">
        <v>181</v>
      </c>
      <c r="M39" s="17">
        <v>194</v>
      </c>
      <c r="N39" s="29">
        <v>211</v>
      </c>
    </row>
    <row r="40" spans="3:14" s="17" customFormat="1" ht="12">
      <c r="C40" s="17" t="s">
        <v>3</v>
      </c>
      <c r="E40" s="17">
        <v>106</v>
      </c>
      <c r="F40" s="17">
        <v>125</v>
      </c>
      <c r="G40" s="17">
        <v>141</v>
      </c>
      <c r="H40" s="17">
        <v>126</v>
      </c>
      <c r="I40" s="17">
        <v>105</v>
      </c>
      <c r="J40" s="17">
        <v>113</v>
      </c>
      <c r="K40" s="17">
        <v>105</v>
      </c>
      <c r="L40" s="17">
        <v>118</v>
      </c>
      <c r="M40" s="17">
        <v>130</v>
      </c>
      <c r="N40" s="29">
        <v>137</v>
      </c>
    </row>
    <row r="41" spans="2:14" s="17" customFormat="1" ht="12">
      <c r="B41" s="17" t="s">
        <v>15</v>
      </c>
      <c r="C41" s="17" t="s">
        <v>2</v>
      </c>
      <c r="D41" s="17">
        <v>185</v>
      </c>
      <c r="E41" s="17">
        <v>25</v>
      </c>
      <c r="F41" s="17">
        <v>1</v>
      </c>
      <c r="N41" s="29"/>
    </row>
    <row r="42" spans="3:14" s="17" customFormat="1" ht="12">
      <c r="C42" s="17" t="s">
        <v>3</v>
      </c>
      <c r="D42" s="17">
        <v>99</v>
      </c>
      <c r="E42" s="17">
        <v>15</v>
      </c>
      <c r="F42" s="17">
        <v>0</v>
      </c>
      <c r="N42" s="29"/>
    </row>
    <row r="43" spans="2:14" s="17" customFormat="1" ht="12">
      <c r="B43" s="17" t="s">
        <v>16</v>
      </c>
      <c r="C43" s="17" t="s">
        <v>2</v>
      </c>
      <c r="F43" s="17">
        <v>91</v>
      </c>
      <c r="G43" s="17">
        <v>139</v>
      </c>
      <c r="H43" s="17">
        <v>162</v>
      </c>
      <c r="I43" s="17">
        <v>182</v>
      </c>
      <c r="J43" s="17">
        <v>196</v>
      </c>
      <c r="K43" s="17">
        <v>192</v>
      </c>
      <c r="L43" s="17">
        <v>188</v>
      </c>
      <c r="M43" s="17">
        <v>194</v>
      </c>
      <c r="N43" s="29">
        <v>242</v>
      </c>
    </row>
    <row r="44" spans="3:14" s="17" customFormat="1" ht="12">
      <c r="C44" s="17" t="s">
        <v>3</v>
      </c>
      <c r="F44" s="17">
        <v>66</v>
      </c>
      <c r="G44" s="17">
        <v>100</v>
      </c>
      <c r="H44" s="17">
        <v>105</v>
      </c>
      <c r="I44" s="17">
        <v>129</v>
      </c>
      <c r="J44" s="17">
        <v>140</v>
      </c>
      <c r="K44" s="17">
        <v>139</v>
      </c>
      <c r="L44" s="17">
        <v>133</v>
      </c>
      <c r="M44" s="17">
        <v>146</v>
      </c>
      <c r="N44" s="29">
        <v>192</v>
      </c>
    </row>
    <row r="45" spans="2:14" s="17" customFormat="1" ht="12">
      <c r="B45" s="17" t="s">
        <v>17</v>
      </c>
      <c r="C45" s="17" t="s">
        <v>2</v>
      </c>
      <c r="D45" s="17">
        <v>77</v>
      </c>
      <c r="E45" s="17">
        <v>85</v>
      </c>
      <c r="F45" s="17">
        <v>41</v>
      </c>
      <c r="G45" s="17">
        <v>10</v>
      </c>
      <c r="H45" s="17">
        <v>3</v>
      </c>
      <c r="N45" s="29"/>
    </row>
    <row r="46" spans="3:14" s="17" customFormat="1" ht="12">
      <c r="C46" s="17" t="s">
        <v>3</v>
      </c>
      <c r="D46" s="17">
        <v>52</v>
      </c>
      <c r="E46" s="17">
        <v>56</v>
      </c>
      <c r="F46" s="17">
        <v>32</v>
      </c>
      <c r="G46" s="17">
        <v>7</v>
      </c>
      <c r="H46" s="17">
        <v>3</v>
      </c>
      <c r="N46" s="29"/>
    </row>
    <row r="47" spans="2:14" s="17" customFormat="1" ht="12">
      <c r="B47" s="17" t="s">
        <v>18</v>
      </c>
      <c r="C47" s="17" t="s">
        <v>2</v>
      </c>
      <c r="D47" s="17">
        <v>53</v>
      </c>
      <c r="E47" s="17">
        <v>63</v>
      </c>
      <c r="F47" s="17">
        <v>61</v>
      </c>
      <c r="G47" s="17">
        <v>72</v>
      </c>
      <c r="H47" s="17">
        <v>67</v>
      </c>
      <c r="I47" s="17">
        <v>74</v>
      </c>
      <c r="J47" s="17">
        <v>74</v>
      </c>
      <c r="K47" s="17">
        <v>80</v>
      </c>
      <c r="L47" s="17">
        <v>82</v>
      </c>
      <c r="M47" s="17">
        <v>92</v>
      </c>
      <c r="N47" s="29">
        <v>95</v>
      </c>
    </row>
    <row r="48" spans="3:14" s="17" customFormat="1" ht="12">
      <c r="C48" s="17" t="s">
        <v>3</v>
      </c>
      <c r="D48" s="17">
        <v>15</v>
      </c>
      <c r="E48" s="17">
        <v>20</v>
      </c>
      <c r="F48" s="17">
        <v>26</v>
      </c>
      <c r="G48" s="17">
        <v>33</v>
      </c>
      <c r="H48" s="17">
        <v>31</v>
      </c>
      <c r="I48" s="17">
        <v>32</v>
      </c>
      <c r="J48" s="17">
        <v>30</v>
      </c>
      <c r="K48" s="17">
        <v>30</v>
      </c>
      <c r="L48" s="17">
        <v>29</v>
      </c>
      <c r="M48" s="17">
        <v>36</v>
      </c>
      <c r="N48" s="29">
        <v>38</v>
      </c>
    </row>
    <row r="49" spans="2:14" s="17" customFormat="1" ht="12">
      <c r="B49" s="17" t="s">
        <v>19</v>
      </c>
      <c r="C49" s="17" t="s">
        <v>2</v>
      </c>
      <c r="K49" s="17">
        <v>1</v>
      </c>
      <c r="N49" s="29"/>
    </row>
    <row r="50" spans="3:14" s="17" customFormat="1" ht="12">
      <c r="C50" s="17" t="s">
        <v>3</v>
      </c>
      <c r="K50" s="17">
        <v>1</v>
      </c>
      <c r="N50" s="29"/>
    </row>
    <row r="51" spans="1:14" s="17" customFormat="1" ht="12">
      <c r="A51" s="17" t="s">
        <v>126</v>
      </c>
      <c r="B51" s="17" t="s">
        <v>11</v>
      </c>
      <c r="C51" s="17" t="s">
        <v>2</v>
      </c>
      <c r="D51" s="17">
        <v>1207</v>
      </c>
      <c r="E51" s="17">
        <v>1253</v>
      </c>
      <c r="F51" s="17">
        <v>1348</v>
      </c>
      <c r="G51" s="17">
        <v>1364</v>
      </c>
      <c r="H51" s="17">
        <v>1483</v>
      </c>
      <c r="I51" s="17">
        <v>1564</v>
      </c>
      <c r="J51" s="17">
        <v>1601</v>
      </c>
      <c r="K51" s="17">
        <v>1642</v>
      </c>
      <c r="L51" s="17">
        <v>1638</v>
      </c>
      <c r="M51" s="17">
        <v>1711</v>
      </c>
      <c r="N51" s="29">
        <v>1773</v>
      </c>
    </row>
    <row r="52" spans="3:14" s="17" customFormat="1" ht="12">
      <c r="C52" s="17" t="s">
        <v>3</v>
      </c>
      <c r="D52" s="17">
        <v>649</v>
      </c>
      <c r="E52" s="17">
        <v>700</v>
      </c>
      <c r="F52" s="17">
        <v>781</v>
      </c>
      <c r="G52" s="17">
        <v>814</v>
      </c>
      <c r="H52" s="17">
        <v>883</v>
      </c>
      <c r="I52" s="17">
        <v>931</v>
      </c>
      <c r="J52" s="17">
        <v>967</v>
      </c>
      <c r="K52" s="17">
        <v>991</v>
      </c>
      <c r="L52" s="17">
        <v>993</v>
      </c>
      <c r="M52" s="17">
        <v>1034</v>
      </c>
      <c r="N52" s="29">
        <v>1063</v>
      </c>
    </row>
    <row r="53" spans="2:14" s="17" customFormat="1" ht="12">
      <c r="B53" s="17" t="s">
        <v>14</v>
      </c>
      <c r="C53" s="17" t="s">
        <v>2</v>
      </c>
      <c r="E53" s="17">
        <v>176</v>
      </c>
      <c r="F53" s="17">
        <v>744</v>
      </c>
      <c r="G53" s="17">
        <v>815</v>
      </c>
      <c r="H53" s="17">
        <v>881</v>
      </c>
      <c r="I53" s="17">
        <v>887</v>
      </c>
      <c r="J53" s="17">
        <v>874</v>
      </c>
      <c r="K53" s="17">
        <v>863</v>
      </c>
      <c r="L53" s="17">
        <v>862</v>
      </c>
      <c r="M53" s="17">
        <v>922</v>
      </c>
      <c r="N53" s="29">
        <v>930</v>
      </c>
    </row>
    <row r="54" spans="3:14" s="17" customFormat="1" ht="12">
      <c r="C54" s="17" t="s">
        <v>3</v>
      </c>
      <c r="E54" s="17">
        <v>106</v>
      </c>
      <c r="F54" s="17">
        <v>451</v>
      </c>
      <c r="G54" s="17">
        <v>507</v>
      </c>
      <c r="H54" s="17">
        <v>551</v>
      </c>
      <c r="I54" s="17">
        <v>540</v>
      </c>
      <c r="J54" s="17">
        <v>535</v>
      </c>
      <c r="K54" s="17">
        <v>534</v>
      </c>
      <c r="L54" s="17">
        <v>546</v>
      </c>
      <c r="M54" s="17">
        <v>568</v>
      </c>
      <c r="N54" s="29">
        <v>567</v>
      </c>
    </row>
    <row r="55" spans="2:14" s="17" customFormat="1" ht="12">
      <c r="B55" s="17" t="s">
        <v>15</v>
      </c>
      <c r="C55" s="17" t="s">
        <v>2</v>
      </c>
      <c r="D55" s="17">
        <v>791</v>
      </c>
      <c r="E55" s="17">
        <v>679</v>
      </c>
      <c r="F55" s="17">
        <v>142</v>
      </c>
      <c r="G55" s="17">
        <v>14</v>
      </c>
      <c r="H55" s="17">
        <v>5</v>
      </c>
      <c r="I55" s="17">
        <v>4</v>
      </c>
      <c r="J55" s="17">
        <v>2</v>
      </c>
      <c r="K55" s="17">
        <v>2</v>
      </c>
      <c r="L55" s="17">
        <v>1</v>
      </c>
      <c r="M55" s="17">
        <v>2</v>
      </c>
      <c r="N55" s="29"/>
    </row>
    <row r="56" spans="3:14" s="17" customFormat="1" ht="12">
      <c r="C56" s="17" t="s">
        <v>3</v>
      </c>
      <c r="D56" s="17">
        <v>455</v>
      </c>
      <c r="E56" s="17">
        <v>408</v>
      </c>
      <c r="F56" s="17">
        <v>85</v>
      </c>
      <c r="G56" s="17">
        <v>8</v>
      </c>
      <c r="H56" s="17">
        <v>1</v>
      </c>
      <c r="I56" s="17">
        <v>0</v>
      </c>
      <c r="J56" s="17">
        <v>0</v>
      </c>
      <c r="K56" s="17">
        <v>0</v>
      </c>
      <c r="L56" s="17">
        <v>0</v>
      </c>
      <c r="M56" s="17">
        <v>1</v>
      </c>
      <c r="N56" s="29"/>
    </row>
    <row r="57" spans="2:14" s="17" customFormat="1" ht="12">
      <c r="B57" s="17" t="s">
        <v>16</v>
      </c>
      <c r="C57" s="17" t="s">
        <v>2</v>
      </c>
      <c r="F57" s="17">
        <v>91</v>
      </c>
      <c r="G57" s="17">
        <v>221</v>
      </c>
      <c r="H57" s="17">
        <v>322</v>
      </c>
      <c r="I57" s="17">
        <v>392</v>
      </c>
      <c r="J57" s="17">
        <v>449</v>
      </c>
      <c r="K57" s="17">
        <v>482</v>
      </c>
      <c r="L57" s="17">
        <v>481</v>
      </c>
      <c r="M57" s="17">
        <v>478</v>
      </c>
      <c r="N57" s="29">
        <v>532</v>
      </c>
    </row>
    <row r="58" spans="3:14" s="17" customFormat="1" ht="12">
      <c r="C58" s="17" t="s">
        <v>3</v>
      </c>
      <c r="F58" s="17">
        <v>66</v>
      </c>
      <c r="G58" s="17">
        <v>142</v>
      </c>
      <c r="H58" s="17">
        <v>195</v>
      </c>
      <c r="I58" s="17">
        <v>260</v>
      </c>
      <c r="J58" s="17">
        <v>298</v>
      </c>
      <c r="K58" s="17">
        <v>316</v>
      </c>
      <c r="L58" s="17">
        <v>313</v>
      </c>
      <c r="M58" s="17">
        <v>315</v>
      </c>
      <c r="N58" s="29">
        <v>349</v>
      </c>
    </row>
    <row r="59" spans="2:14" s="17" customFormat="1" ht="12">
      <c r="B59" s="17" t="s">
        <v>17</v>
      </c>
      <c r="C59" s="17" t="s">
        <v>2</v>
      </c>
      <c r="D59" s="17">
        <v>153</v>
      </c>
      <c r="E59" s="17">
        <v>161</v>
      </c>
      <c r="F59" s="17">
        <v>108</v>
      </c>
      <c r="G59" s="17">
        <v>29</v>
      </c>
      <c r="H59" s="17">
        <v>6</v>
      </c>
      <c r="N59" s="29"/>
    </row>
    <row r="60" spans="3:14" s="17" customFormat="1" ht="12">
      <c r="C60" s="17" t="s">
        <v>3</v>
      </c>
      <c r="D60" s="17">
        <v>92</v>
      </c>
      <c r="E60" s="17">
        <v>95</v>
      </c>
      <c r="F60" s="17">
        <v>71</v>
      </c>
      <c r="G60" s="17">
        <v>20</v>
      </c>
      <c r="H60" s="17">
        <v>4</v>
      </c>
      <c r="N60" s="29"/>
    </row>
    <row r="61" spans="2:14" s="17" customFormat="1" ht="12">
      <c r="B61" s="17" t="s">
        <v>129</v>
      </c>
      <c r="C61" s="17" t="s">
        <v>2</v>
      </c>
      <c r="I61" s="17">
        <v>29</v>
      </c>
      <c r="J61" s="17">
        <v>47</v>
      </c>
      <c r="K61" s="17">
        <v>47</v>
      </c>
      <c r="L61" s="17">
        <v>58</v>
      </c>
      <c r="M61" s="17">
        <v>62</v>
      </c>
      <c r="N61" s="29">
        <v>51</v>
      </c>
    </row>
    <row r="62" spans="3:14" s="17" customFormat="1" ht="12">
      <c r="C62" s="17" t="s">
        <v>3</v>
      </c>
      <c r="I62" s="17">
        <v>16</v>
      </c>
      <c r="J62" s="17">
        <v>33</v>
      </c>
      <c r="K62" s="17">
        <v>31</v>
      </c>
      <c r="L62" s="17">
        <v>40</v>
      </c>
      <c r="M62" s="17">
        <v>41</v>
      </c>
      <c r="N62" s="29">
        <v>35</v>
      </c>
    </row>
    <row r="63" spans="2:14" s="17" customFormat="1" ht="12">
      <c r="B63" s="17" t="s">
        <v>130</v>
      </c>
      <c r="C63" s="17" t="s">
        <v>2</v>
      </c>
      <c r="G63" s="17">
        <v>32</v>
      </c>
      <c r="H63" s="17">
        <v>31</v>
      </c>
      <c r="I63" s="17">
        <v>10</v>
      </c>
      <c r="J63" s="17">
        <v>9</v>
      </c>
      <c r="K63" s="17">
        <v>5</v>
      </c>
      <c r="N63" s="29"/>
    </row>
    <row r="64" spans="3:14" s="17" customFormat="1" ht="12">
      <c r="C64" s="17" t="s">
        <v>3</v>
      </c>
      <c r="G64" s="17">
        <v>21</v>
      </c>
      <c r="H64" s="17">
        <v>21</v>
      </c>
      <c r="I64" s="17">
        <v>7</v>
      </c>
      <c r="J64" s="17">
        <v>6</v>
      </c>
      <c r="K64" s="17">
        <v>3</v>
      </c>
      <c r="N64" s="29"/>
    </row>
    <row r="65" spans="2:14" s="17" customFormat="1" ht="12">
      <c r="B65" s="17" t="s">
        <v>18</v>
      </c>
      <c r="C65" s="17" t="s">
        <v>2</v>
      </c>
      <c r="D65" s="17">
        <v>170</v>
      </c>
      <c r="E65" s="17">
        <v>196</v>
      </c>
      <c r="F65" s="17">
        <v>209</v>
      </c>
      <c r="G65" s="17">
        <v>217</v>
      </c>
      <c r="H65" s="17">
        <v>212</v>
      </c>
      <c r="I65" s="17">
        <v>216</v>
      </c>
      <c r="J65" s="17">
        <v>205</v>
      </c>
      <c r="K65" s="17">
        <v>217</v>
      </c>
      <c r="L65" s="17">
        <v>216</v>
      </c>
      <c r="M65" s="17">
        <v>230</v>
      </c>
      <c r="N65" s="29">
        <v>245</v>
      </c>
    </row>
    <row r="66" spans="3:14" s="17" customFormat="1" ht="12">
      <c r="C66" s="17" t="s">
        <v>3</v>
      </c>
      <c r="D66" s="17">
        <v>58</v>
      </c>
      <c r="E66" s="17">
        <v>73</v>
      </c>
      <c r="F66" s="17">
        <v>89</v>
      </c>
      <c r="G66" s="17">
        <v>101</v>
      </c>
      <c r="H66" s="17">
        <v>103</v>
      </c>
      <c r="I66" s="17">
        <v>99</v>
      </c>
      <c r="J66" s="17">
        <v>89</v>
      </c>
      <c r="K66" s="17">
        <v>91</v>
      </c>
      <c r="L66" s="17">
        <v>89</v>
      </c>
      <c r="M66" s="17">
        <v>97</v>
      </c>
      <c r="N66" s="29">
        <v>105</v>
      </c>
    </row>
    <row r="67" spans="2:14" s="17" customFormat="1" ht="12">
      <c r="B67" s="17" t="s">
        <v>19</v>
      </c>
      <c r="C67" s="17" t="s">
        <v>2</v>
      </c>
      <c r="D67" s="17">
        <v>93</v>
      </c>
      <c r="E67" s="17">
        <v>41</v>
      </c>
      <c r="F67" s="17">
        <v>54</v>
      </c>
      <c r="G67" s="17">
        <v>36</v>
      </c>
      <c r="H67" s="17">
        <v>26</v>
      </c>
      <c r="I67" s="17">
        <v>26</v>
      </c>
      <c r="J67" s="17">
        <v>15</v>
      </c>
      <c r="K67" s="17">
        <v>26</v>
      </c>
      <c r="L67" s="17">
        <v>20</v>
      </c>
      <c r="M67" s="17">
        <v>17</v>
      </c>
      <c r="N67" s="29">
        <v>15</v>
      </c>
    </row>
    <row r="68" spans="3:14" s="17" customFormat="1" ht="12">
      <c r="C68" s="17" t="s">
        <v>3</v>
      </c>
      <c r="D68" s="17">
        <v>44</v>
      </c>
      <c r="E68" s="17">
        <v>18</v>
      </c>
      <c r="F68" s="17">
        <v>19</v>
      </c>
      <c r="G68" s="17">
        <v>15</v>
      </c>
      <c r="H68" s="17">
        <v>8</v>
      </c>
      <c r="I68" s="17">
        <v>9</v>
      </c>
      <c r="J68" s="17">
        <v>6</v>
      </c>
      <c r="K68" s="17">
        <v>16</v>
      </c>
      <c r="L68" s="17">
        <v>5</v>
      </c>
      <c r="M68" s="17">
        <v>12</v>
      </c>
      <c r="N68" s="29">
        <v>7</v>
      </c>
    </row>
    <row r="69" spans="1:14" s="17" customFormat="1" ht="12">
      <c r="A69" s="17" t="s">
        <v>22</v>
      </c>
      <c r="B69" s="17" t="s">
        <v>11</v>
      </c>
      <c r="C69" s="17" t="s">
        <v>2</v>
      </c>
      <c r="D69" s="17">
        <v>2018</v>
      </c>
      <c r="E69" s="17">
        <v>2100</v>
      </c>
      <c r="F69" s="17">
        <v>2080</v>
      </c>
      <c r="G69" s="17">
        <v>2146</v>
      </c>
      <c r="H69" s="17">
        <v>2216</v>
      </c>
      <c r="I69" s="17">
        <v>2270</v>
      </c>
      <c r="J69" s="17">
        <v>2209</v>
      </c>
      <c r="K69" s="17">
        <v>2239</v>
      </c>
      <c r="L69" s="17">
        <v>2143</v>
      </c>
      <c r="M69" s="17">
        <v>2115</v>
      </c>
      <c r="N69" s="29">
        <v>2085</v>
      </c>
    </row>
    <row r="70" spans="3:14" s="17" customFormat="1" ht="12">
      <c r="C70" s="17" t="s">
        <v>3</v>
      </c>
      <c r="D70" s="17">
        <v>1250</v>
      </c>
      <c r="E70" s="17">
        <v>1298</v>
      </c>
      <c r="F70" s="17">
        <v>1296</v>
      </c>
      <c r="G70" s="17">
        <v>1377</v>
      </c>
      <c r="H70" s="17">
        <v>1444</v>
      </c>
      <c r="I70" s="17">
        <v>1455</v>
      </c>
      <c r="J70" s="17">
        <v>1436</v>
      </c>
      <c r="K70" s="17">
        <v>1437</v>
      </c>
      <c r="L70" s="17">
        <v>1387</v>
      </c>
      <c r="M70" s="17">
        <v>1374</v>
      </c>
      <c r="N70" s="29">
        <v>1333</v>
      </c>
    </row>
    <row r="71" spans="2:14" s="17" customFormat="1" ht="12">
      <c r="B71" s="17" t="s">
        <v>14</v>
      </c>
      <c r="C71" s="17" t="s">
        <v>2</v>
      </c>
      <c r="F71" s="17">
        <v>672</v>
      </c>
      <c r="G71" s="17">
        <v>997</v>
      </c>
      <c r="H71" s="17">
        <v>1163</v>
      </c>
      <c r="I71" s="17">
        <v>1259</v>
      </c>
      <c r="J71" s="17">
        <v>1283</v>
      </c>
      <c r="K71" s="17">
        <v>1314</v>
      </c>
      <c r="L71" s="17">
        <v>1231</v>
      </c>
      <c r="M71" s="17">
        <v>1205</v>
      </c>
      <c r="N71" s="29">
        <v>1172</v>
      </c>
    </row>
    <row r="72" spans="3:14" s="17" customFormat="1" ht="12">
      <c r="C72" s="17" t="s">
        <v>3</v>
      </c>
      <c r="F72" s="17">
        <v>432</v>
      </c>
      <c r="G72" s="17">
        <v>660</v>
      </c>
      <c r="H72" s="17">
        <v>785</v>
      </c>
      <c r="I72" s="17">
        <v>821</v>
      </c>
      <c r="J72" s="17">
        <v>850</v>
      </c>
      <c r="K72" s="17">
        <v>843</v>
      </c>
      <c r="L72" s="17">
        <v>817</v>
      </c>
      <c r="M72" s="17">
        <v>798</v>
      </c>
      <c r="N72" s="29">
        <v>758</v>
      </c>
    </row>
    <row r="73" spans="2:14" s="17" customFormat="1" ht="12">
      <c r="B73" s="17" t="s">
        <v>15</v>
      </c>
      <c r="C73" s="17" t="s">
        <v>2</v>
      </c>
      <c r="D73" s="17">
        <v>1690</v>
      </c>
      <c r="E73" s="17">
        <v>1797</v>
      </c>
      <c r="F73" s="17">
        <v>1096</v>
      </c>
      <c r="G73" s="17">
        <v>816</v>
      </c>
      <c r="H73" s="17">
        <v>614</v>
      </c>
      <c r="I73" s="17">
        <v>414</v>
      </c>
      <c r="J73" s="17">
        <v>206</v>
      </c>
      <c r="K73" s="17">
        <v>91</v>
      </c>
      <c r="L73" s="17">
        <v>19</v>
      </c>
      <c r="M73" s="17">
        <v>2</v>
      </c>
      <c r="N73" s="29">
        <v>1</v>
      </c>
    </row>
    <row r="74" spans="3:14" s="17" customFormat="1" ht="12">
      <c r="C74" s="17" t="s">
        <v>3</v>
      </c>
      <c r="D74" s="17">
        <v>1091</v>
      </c>
      <c r="E74" s="17">
        <v>1152</v>
      </c>
      <c r="F74" s="17">
        <v>718</v>
      </c>
      <c r="G74" s="17">
        <v>542</v>
      </c>
      <c r="H74" s="17">
        <v>411</v>
      </c>
      <c r="I74" s="17">
        <v>284</v>
      </c>
      <c r="J74" s="17">
        <v>139</v>
      </c>
      <c r="K74" s="17">
        <v>63</v>
      </c>
      <c r="L74" s="17">
        <v>13</v>
      </c>
      <c r="M74" s="17">
        <v>2</v>
      </c>
      <c r="N74" s="29">
        <v>1</v>
      </c>
    </row>
    <row r="75" spans="2:14" s="17" customFormat="1" ht="12">
      <c r="B75" s="17" t="s">
        <v>16</v>
      </c>
      <c r="C75" s="17" t="s">
        <v>2</v>
      </c>
      <c r="G75" s="17">
        <v>5</v>
      </c>
      <c r="H75" s="17">
        <v>95</v>
      </c>
      <c r="I75" s="17">
        <v>242</v>
      </c>
      <c r="J75" s="17">
        <v>373</v>
      </c>
      <c r="K75" s="17">
        <v>489</v>
      </c>
      <c r="L75" s="17">
        <v>537</v>
      </c>
      <c r="M75" s="17">
        <v>547</v>
      </c>
      <c r="N75" s="29">
        <v>534</v>
      </c>
    </row>
    <row r="76" spans="3:14" s="17" customFormat="1" ht="12">
      <c r="C76" s="17" t="s">
        <v>3</v>
      </c>
      <c r="G76" s="17">
        <v>4</v>
      </c>
      <c r="H76" s="17">
        <v>65</v>
      </c>
      <c r="I76" s="17">
        <v>162</v>
      </c>
      <c r="J76" s="17">
        <v>255</v>
      </c>
      <c r="K76" s="17">
        <v>336</v>
      </c>
      <c r="L76" s="17">
        <v>356</v>
      </c>
      <c r="M76" s="17">
        <v>363</v>
      </c>
      <c r="N76" s="29">
        <v>347</v>
      </c>
    </row>
    <row r="77" spans="2:14" s="17" customFormat="1" ht="12">
      <c r="B77" s="17" t="s">
        <v>17</v>
      </c>
      <c r="C77" s="17" t="s">
        <v>2</v>
      </c>
      <c r="D77" s="17">
        <v>33</v>
      </c>
      <c r="E77" s="17">
        <v>11</v>
      </c>
      <c r="F77" s="17">
        <v>6</v>
      </c>
      <c r="G77" s="17">
        <v>2</v>
      </c>
      <c r="H77" s="17">
        <v>1</v>
      </c>
      <c r="I77" s="17">
        <v>1</v>
      </c>
      <c r="N77" s="29"/>
    </row>
    <row r="78" spans="3:14" s="17" customFormat="1" ht="12">
      <c r="C78" s="17" t="s">
        <v>3</v>
      </c>
      <c r="D78" s="17">
        <v>18</v>
      </c>
      <c r="E78" s="17">
        <v>7</v>
      </c>
      <c r="F78" s="17">
        <v>5</v>
      </c>
      <c r="G78" s="17">
        <v>2</v>
      </c>
      <c r="H78" s="17">
        <v>1</v>
      </c>
      <c r="I78" s="17">
        <v>1</v>
      </c>
      <c r="N78" s="29"/>
    </row>
    <row r="79" spans="2:14" s="17" customFormat="1" ht="12">
      <c r="B79" s="17" t="s">
        <v>130</v>
      </c>
      <c r="C79" s="17" t="s">
        <v>2</v>
      </c>
      <c r="J79" s="17">
        <v>2</v>
      </c>
      <c r="K79" s="17">
        <v>4</v>
      </c>
      <c r="L79" s="17">
        <v>5</v>
      </c>
      <c r="M79" s="17">
        <v>2</v>
      </c>
      <c r="N79" s="29"/>
    </row>
    <row r="80" spans="3:14" s="17" customFormat="1" ht="12">
      <c r="C80" s="17" t="s">
        <v>3</v>
      </c>
      <c r="J80" s="17">
        <v>2</v>
      </c>
      <c r="K80" s="17">
        <v>4</v>
      </c>
      <c r="L80" s="17">
        <v>4</v>
      </c>
      <c r="M80" s="17">
        <v>1</v>
      </c>
      <c r="N80" s="29"/>
    </row>
    <row r="81" spans="2:14" s="17" customFormat="1" ht="12">
      <c r="B81" s="17" t="s">
        <v>18</v>
      </c>
      <c r="C81" s="17" t="s">
        <v>2</v>
      </c>
      <c r="D81" s="17">
        <v>170</v>
      </c>
      <c r="E81" s="17">
        <v>196</v>
      </c>
      <c r="F81" s="17">
        <v>209</v>
      </c>
      <c r="G81" s="17">
        <v>217</v>
      </c>
      <c r="H81" s="17">
        <v>212</v>
      </c>
      <c r="I81" s="17">
        <v>216</v>
      </c>
      <c r="J81" s="17">
        <v>343</v>
      </c>
      <c r="K81" s="17">
        <v>340</v>
      </c>
      <c r="L81" s="17">
        <v>350</v>
      </c>
      <c r="M81" s="17">
        <v>358</v>
      </c>
      <c r="N81" s="29">
        <v>377</v>
      </c>
    </row>
    <row r="82" spans="3:14" s="17" customFormat="1" ht="12">
      <c r="C82" s="17" t="s">
        <v>3</v>
      </c>
      <c r="D82" s="17">
        <v>58</v>
      </c>
      <c r="E82" s="17">
        <v>73</v>
      </c>
      <c r="F82" s="17">
        <v>89</v>
      </c>
      <c r="G82" s="17">
        <v>101</v>
      </c>
      <c r="H82" s="17">
        <v>103</v>
      </c>
      <c r="I82" s="17">
        <v>99</v>
      </c>
      <c r="J82" s="17">
        <v>188</v>
      </c>
      <c r="K82" s="17">
        <v>190</v>
      </c>
      <c r="L82" s="17">
        <v>196</v>
      </c>
      <c r="M82" s="17">
        <v>209</v>
      </c>
      <c r="N82" s="29">
        <v>226</v>
      </c>
    </row>
    <row r="83" spans="2:14" s="17" customFormat="1" ht="12">
      <c r="B83" s="17" t="s">
        <v>19</v>
      </c>
      <c r="C83" s="17" t="s">
        <v>2</v>
      </c>
      <c r="D83" s="17">
        <v>6</v>
      </c>
      <c r="E83" s="17">
        <v>5</v>
      </c>
      <c r="F83" s="17">
        <v>2</v>
      </c>
      <c r="G83" s="17">
        <v>3</v>
      </c>
      <c r="H83" s="17">
        <v>1</v>
      </c>
      <c r="I83" s="17">
        <v>0</v>
      </c>
      <c r="J83" s="17">
        <v>2</v>
      </c>
      <c r="K83" s="17">
        <v>1</v>
      </c>
      <c r="L83" s="17">
        <v>1</v>
      </c>
      <c r="M83" s="17">
        <v>1</v>
      </c>
      <c r="N83" s="29">
        <v>1</v>
      </c>
    </row>
    <row r="84" spans="3:14" s="17" customFormat="1" ht="12">
      <c r="C84" s="17" t="s">
        <v>3</v>
      </c>
      <c r="D84" s="17">
        <v>1</v>
      </c>
      <c r="E84" s="17">
        <v>2</v>
      </c>
      <c r="F84" s="17">
        <v>2</v>
      </c>
      <c r="G84" s="17">
        <v>1</v>
      </c>
      <c r="H84" s="17">
        <v>1</v>
      </c>
      <c r="I84" s="17">
        <v>0</v>
      </c>
      <c r="J84" s="17">
        <v>2</v>
      </c>
      <c r="K84" s="17">
        <v>1</v>
      </c>
      <c r="L84" s="17">
        <v>1</v>
      </c>
      <c r="M84" s="17">
        <v>1</v>
      </c>
      <c r="N84" s="29">
        <v>1</v>
      </c>
    </row>
    <row r="85" spans="1:14" s="17" customFormat="1" ht="12">
      <c r="A85" s="17" t="s">
        <v>23</v>
      </c>
      <c r="B85" s="17" t="s">
        <v>11</v>
      </c>
      <c r="C85" s="17" t="s">
        <v>2</v>
      </c>
      <c r="D85" s="17">
        <v>206</v>
      </c>
      <c r="E85" s="17">
        <v>208</v>
      </c>
      <c r="F85" s="17">
        <v>160</v>
      </c>
      <c r="G85" s="17">
        <v>151</v>
      </c>
      <c r="H85" s="17">
        <v>138</v>
      </c>
      <c r="I85" s="17">
        <v>135</v>
      </c>
      <c r="J85" s="17">
        <v>153</v>
      </c>
      <c r="K85" s="17">
        <v>182</v>
      </c>
      <c r="L85" s="17">
        <v>174</v>
      </c>
      <c r="M85" s="17">
        <v>176</v>
      </c>
      <c r="N85" s="29">
        <v>187</v>
      </c>
    </row>
    <row r="86" spans="3:14" s="17" customFormat="1" ht="12">
      <c r="C86" s="17" t="s">
        <v>3</v>
      </c>
      <c r="D86" s="17">
        <v>167</v>
      </c>
      <c r="E86" s="17">
        <v>164</v>
      </c>
      <c r="F86" s="17">
        <v>121</v>
      </c>
      <c r="G86" s="17">
        <v>116</v>
      </c>
      <c r="H86" s="17">
        <v>115</v>
      </c>
      <c r="I86" s="17">
        <v>115</v>
      </c>
      <c r="J86" s="17">
        <v>136</v>
      </c>
      <c r="K86" s="17">
        <v>151</v>
      </c>
      <c r="L86" s="17">
        <v>151</v>
      </c>
      <c r="M86" s="17">
        <v>138</v>
      </c>
      <c r="N86" s="29">
        <v>143</v>
      </c>
    </row>
    <row r="87" spans="2:14" s="17" customFormat="1" ht="12">
      <c r="B87" s="17" t="s">
        <v>24</v>
      </c>
      <c r="C87" s="17" t="s">
        <v>2</v>
      </c>
      <c r="D87" s="17">
        <v>206</v>
      </c>
      <c r="E87" s="17">
        <v>208</v>
      </c>
      <c r="F87" s="17">
        <v>159</v>
      </c>
      <c r="G87" s="17">
        <v>151</v>
      </c>
      <c r="H87" s="17">
        <v>138</v>
      </c>
      <c r="I87" s="17">
        <v>135</v>
      </c>
      <c r="J87" s="17">
        <v>153</v>
      </c>
      <c r="K87" s="17">
        <v>175</v>
      </c>
      <c r="L87" s="17">
        <v>173</v>
      </c>
      <c r="M87" s="17">
        <v>175</v>
      </c>
      <c r="N87" s="29">
        <v>186</v>
      </c>
    </row>
    <row r="88" spans="3:14" s="17" customFormat="1" ht="12">
      <c r="C88" s="17" t="s">
        <v>3</v>
      </c>
      <c r="D88" s="17">
        <v>167</v>
      </c>
      <c r="E88" s="17">
        <v>164</v>
      </c>
      <c r="F88" s="17">
        <v>121</v>
      </c>
      <c r="G88" s="17">
        <v>116</v>
      </c>
      <c r="H88" s="17">
        <v>115</v>
      </c>
      <c r="I88" s="17">
        <v>115</v>
      </c>
      <c r="J88" s="17">
        <v>136</v>
      </c>
      <c r="K88" s="17">
        <v>146</v>
      </c>
      <c r="L88" s="17">
        <v>150</v>
      </c>
      <c r="M88" s="17">
        <v>137</v>
      </c>
      <c r="N88" s="29">
        <v>143</v>
      </c>
    </row>
    <row r="89" spans="2:14" s="17" customFormat="1" ht="12">
      <c r="B89" s="17" t="s">
        <v>19</v>
      </c>
      <c r="C89" s="17" t="s">
        <v>2</v>
      </c>
      <c r="D89" s="17">
        <v>0</v>
      </c>
      <c r="E89" s="17">
        <v>0</v>
      </c>
      <c r="F89" s="17">
        <v>1</v>
      </c>
      <c r="G89" s="17">
        <v>0</v>
      </c>
      <c r="H89" s="17">
        <v>0</v>
      </c>
      <c r="I89" s="17">
        <v>0</v>
      </c>
      <c r="J89" s="17">
        <v>0</v>
      </c>
      <c r="K89" s="17">
        <v>7</v>
      </c>
      <c r="L89" s="17">
        <v>1</v>
      </c>
      <c r="M89" s="17">
        <v>1</v>
      </c>
      <c r="N89" s="29">
        <v>1</v>
      </c>
    </row>
    <row r="90" spans="3:14" s="17" customFormat="1" ht="12">
      <c r="C90" s="17" t="s">
        <v>3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5</v>
      </c>
      <c r="L90" s="17">
        <v>1</v>
      </c>
      <c r="M90" s="17">
        <v>1</v>
      </c>
      <c r="N90" s="29"/>
    </row>
    <row r="91" spans="1:14" s="17" customFormat="1" ht="12">
      <c r="A91" s="17" t="s">
        <v>7</v>
      </c>
      <c r="B91" s="17" t="s">
        <v>11</v>
      </c>
      <c r="C91" s="17" t="s">
        <v>2</v>
      </c>
      <c r="D91" s="17">
        <v>2224</v>
      </c>
      <c r="E91" s="17">
        <v>2308</v>
      </c>
      <c r="F91" s="17">
        <v>2239</v>
      </c>
      <c r="G91" s="17">
        <v>2297</v>
      </c>
      <c r="H91" s="17">
        <v>2354</v>
      </c>
      <c r="I91" s="17">
        <v>2405</v>
      </c>
      <c r="J91" s="17">
        <v>2362</v>
      </c>
      <c r="K91" s="17">
        <v>2421</v>
      </c>
      <c r="L91" s="17">
        <v>2317</v>
      </c>
      <c r="M91" s="17">
        <v>2291</v>
      </c>
      <c r="N91" s="29">
        <v>2272</v>
      </c>
    </row>
    <row r="92" spans="3:14" s="17" customFormat="1" ht="12">
      <c r="C92" s="17" t="s">
        <v>3</v>
      </c>
      <c r="D92" s="17">
        <v>1417</v>
      </c>
      <c r="E92" s="17">
        <v>1462</v>
      </c>
      <c r="F92" s="17">
        <v>1418</v>
      </c>
      <c r="G92" s="17">
        <v>1493</v>
      </c>
      <c r="H92" s="17">
        <v>1559</v>
      </c>
      <c r="I92" s="17">
        <v>1570</v>
      </c>
      <c r="J92" s="17">
        <v>1572</v>
      </c>
      <c r="K92" s="17">
        <v>1588</v>
      </c>
      <c r="L92" s="17">
        <v>1538</v>
      </c>
      <c r="M92" s="17">
        <v>1512</v>
      </c>
      <c r="N92" s="29">
        <v>1476</v>
      </c>
    </row>
    <row r="93" spans="2:14" s="17" customFormat="1" ht="12">
      <c r="B93" s="17" t="s">
        <v>24</v>
      </c>
      <c r="C93" s="17" t="s">
        <v>2</v>
      </c>
      <c r="D93" s="17">
        <v>206</v>
      </c>
      <c r="E93" s="17">
        <v>208</v>
      </c>
      <c r="F93" s="17">
        <v>160</v>
      </c>
      <c r="G93" s="17">
        <v>151</v>
      </c>
      <c r="H93" s="17">
        <v>138</v>
      </c>
      <c r="I93" s="17">
        <v>135</v>
      </c>
      <c r="J93" s="17">
        <v>153</v>
      </c>
      <c r="K93" s="17">
        <v>175</v>
      </c>
      <c r="L93" s="17">
        <v>173</v>
      </c>
      <c r="M93" s="17">
        <v>175</v>
      </c>
      <c r="N93" s="29">
        <v>186</v>
      </c>
    </row>
    <row r="94" spans="3:14" s="17" customFormat="1" ht="12">
      <c r="C94" s="17" t="s">
        <v>3</v>
      </c>
      <c r="D94" s="17">
        <v>167</v>
      </c>
      <c r="E94" s="17">
        <v>164</v>
      </c>
      <c r="F94" s="17">
        <v>121</v>
      </c>
      <c r="G94" s="17">
        <v>116</v>
      </c>
      <c r="H94" s="17">
        <v>115</v>
      </c>
      <c r="I94" s="17">
        <v>115</v>
      </c>
      <c r="J94" s="17">
        <v>136</v>
      </c>
      <c r="K94" s="17">
        <v>146</v>
      </c>
      <c r="L94" s="17">
        <v>150</v>
      </c>
      <c r="M94" s="17">
        <v>137</v>
      </c>
      <c r="N94" s="29">
        <v>143</v>
      </c>
    </row>
    <row r="95" spans="2:14" s="17" customFormat="1" ht="12">
      <c r="B95" s="17" t="s">
        <v>14</v>
      </c>
      <c r="C95" s="17" t="s">
        <v>2</v>
      </c>
      <c r="F95" s="17">
        <v>672</v>
      </c>
      <c r="G95" s="17">
        <v>997</v>
      </c>
      <c r="H95" s="17">
        <v>1163</v>
      </c>
      <c r="I95" s="17">
        <v>1259</v>
      </c>
      <c r="J95" s="17">
        <v>1283</v>
      </c>
      <c r="K95" s="17">
        <v>1314</v>
      </c>
      <c r="L95" s="17">
        <v>1231</v>
      </c>
      <c r="M95" s="17">
        <v>1205</v>
      </c>
      <c r="N95" s="29">
        <v>1172</v>
      </c>
    </row>
    <row r="96" spans="3:14" s="17" customFormat="1" ht="12">
      <c r="C96" s="17" t="s">
        <v>3</v>
      </c>
      <c r="F96" s="17">
        <v>432</v>
      </c>
      <c r="G96" s="17">
        <v>660</v>
      </c>
      <c r="H96" s="17">
        <v>785</v>
      </c>
      <c r="I96" s="17">
        <v>821</v>
      </c>
      <c r="J96" s="17">
        <v>850</v>
      </c>
      <c r="K96" s="17">
        <v>843</v>
      </c>
      <c r="L96" s="17">
        <v>817</v>
      </c>
      <c r="M96" s="17">
        <v>798</v>
      </c>
      <c r="N96" s="29">
        <v>758</v>
      </c>
    </row>
    <row r="97" spans="2:14" s="17" customFormat="1" ht="12">
      <c r="B97" s="17" t="s">
        <v>15</v>
      </c>
      <c r="C97" s="17" t="s">
        <v>2</v>
      </c>
      <c r="D97" s="17">
        <v>1690</v>
      </c>
      <c r="E97" s="17">
        <v>1797</v>
      </c>
      <c r="F97" s="17">
        <v>1096</v>
      </c>
      <c r="G97" s="17">
        <v>816</v>
      </c>
      <c r="H97" s="17">
        <v>614</v>
      </c>
      <c r="I97" s="17">
        <v>414</v>
      </c>
      <c r="J97" s="17">
        <v>206</v>
      </c>
      <c r="K97" s="17">
        <v>91</v>
      </c>
      <c r="L97" s="17">
        <v>19</v>
      </c>
      <c r="M97" s="17">
        <v>2</v>
      </c>
      <c r="N97" s="29">
        <v>1</v>
      </c>
    </row>
    <row r="98" spans="3:14" s="17" customFormat="1" ht="12">
      <c r="C98" s="17" t="s">
        <v>3</v>
      </c>
      <c r="D98" s="17">
        <v>1091</v>
      </c>
      <c r="E98" s="17">
        <v>1152</v>
      </c>
      <c r="F98" s="17">
        <v>718</v>
      </c>
      <c r="G98" s="17">
        <v>542</v>
      </c>
      <c r="H98" s="17">
        <v>411</v>
      </c>
      <c r="I98" s="17">
        <v>284</v>
      </c>
      <c r="J98" s="17">
        <v>139</v>
      </c>
      <c r="K98" s="17">
        <v>63</v>
      </c>
      <c r="L98" s="17">
        <v>13</v>
      </c>
      <c r="M98" s="17">
        <v>2</v>
      </c>
      <c r="N98" s="29">
        <v>1</v>
      </c>
    </row>
    <row r="99" spans="2:14" s="17" customFormat="1" ht="12">
      <c r="B99" s="17" t="s">
        <v>16</v>
      </c>
      <c r="C99" s="17" t="s">
        <v>2</v>
      </c>
      <c r="G99" s="17">
        <v>5</v>
      </c>
      <c r="H99" s="17">
        <v>95</v>
      </c>
      <c r="I99" s="17">
        <v>242</v>
      </c>
      <c r="J99" s="17">
        <v>373</v>
      </c>
      <c r="K99" s="17">
        <v>489</v>
      </c>
      <c r="L99" s="17">
        <v>537</v>
      </c>
      <c r="M99" s="17">
        <v>547</v>
      </c>
      <c r="N99" s="29">
        <v>534</v>
      </c>
    </row>
    <row r="100" spans="3:14" s="17" customFormat="1" ht="12">
      <c r="C100" s="17" t="s">
        <v>3</v>
      </c>
      <c r="G100" s="17">
        <v>4</v>
      </c>
      <c r="H100" s="17">
        <v>65</v>
      </c>
      <c r="I100" s="17">
        <v>162</v>
      </c>
      <c r="J100" s="17">
        <v>255</v>
      </c>
      <c r="K100" s="17">
        <v>336</v>
      </c>
      <c r="L100" s="17">
        <v>356</v>
      </c>
      <c r="M100" s="17">
        <v>363</v>
      </c>
      <c r="N100" s="29">
        <v>347</v>
      </c>
    </row>
    <row r="101" spans="2:14" s="17" customFormat="1" ht="12">
      <c r="B101" s="17" t="s">
        <v>17</v>
      </c>
      <c r="C101" s="17" t="s">
        <v>2</v>
      </c>
      <c r="D101" s="17">
        <v>33</v>
      </c>
      <c r="E101" s="17">
        <v>11</v>
      </c>
      <c r="F101" s="17">
        <v>6</v>
      </c>
      <c r="G101" s="17">
        <v>2</v>
      </c>
      <c r="H101" s="17">
        <v>1</v>
      </c>
      <c r="I101" s="17">
        <v>1</v>
      </c>
      <c r="N101" s="29"/>
    </row>
    <row r="102" spans="3:14" s="17" customFormat="1" ht="12">
      <c r="C102" s="17" t="s">
        <v>3</v>
      </c>
      <c r="D102" s="17">
        <v>18</v>
      </c>
      <c r="E102" s="17">
        <v>7</v>
      </c>
      <c r="F102" s="17">
        <v>5</v>
      </c>
      <c r="G102" s="17">
        <v>2</v>
      </c>
      <c r="H102" s="17">
        <v>1</v>
      </c>
      <c r="I102" s="17">
        <v>1</v>
      </c>
      <c r="N102" s="29"/>
    </row>
    <row r="103" spans="2:14" s="17" customFormat="1" ht="12">
      <c r="B103" s="17" t="s">
        <v>130</v>
      </c>
      <c r="C103" s="17" t="s">
        <v>2</v>
      </c>
      <c r="J103" s="17">
        <v>2</v>
      </c>
      <c r="K103" s="17">
        <v>4</v>
      </c>
      <c r="L103" s="17">
        <v>5</v>
      </c>
      <c r="M103" s="17">
        <v>2</v>
      </c>
      <c r="N103" s="29"/>
    </row>
    <row r="104" spans="3:14" s="17" customFormat="1" ht="12">
      <c r="C104" s="17" t="s">
        <v>3</v>
      </c>
      <c r="J104" s="17">
        <v>2</v>
      </c>
      <c r="K104" s="17">
        <v>4</v>
      </c>
      <c r="L104" s="17">
        <v>4</v>
      </c>
      <c r="M104" s="17">
        <v>1</v>
      </c>
      <c r="N104" s="29"/>
    </row>
    <row r="105" spans="2:14" s="17" customFormat="1" ht="12">
      <c r="B105" s="17" t="s">
        <v>18</v>
      </c>
      <c r="C105" s="17" t="s">
        <v>2</v>
      </c>
      <c r="D105" s="17">
        <v>289</v>
      </c>
      <c r="E105" s="17">
        <v>287</v>
      </c>
      <c r="F105" s="17">
        <v>302</v>
      </c>
      <c r="G105" s="17">
        <v>323</v>
      </c>
      <c r="H105" s="17">
        <v>342</v>
      </c>
      <c r="I105" s="17">
        <v>354</v>
      </c>
      <c r="J105" s="17">
        <v>343</v>
      </c>
      <c r="K105" s="17">
        <v>340</v>
      </c>
      <c r="L105" s="17">
        <v>350</v>
      </c>
      <c r="M105" s="17">
        <v>358</v>
      </c>
      <c r="N105" s="29">
        <v>377</v>
      </c>
    </row>
    <row r="106" spans="3:14" s="17" customFormat="1" ht="12">
      <c r="C106" s="17" t="s">
        <v>3</v>
      </c>
      <c r="D106" s="17">
        <v>140</v>
      </c>
      <c r="E106" s="17">
        <v>137</v>
      </c>
      <c r="F106" s="17">
        <v>139</v>
      </c>
      <c r="G106" s="17">
        <v>168</v>
      </c>
      <c r="H106" s="17">
        <v>181</v>
      </c>
      <c r="I106" s="17">
        <v>187</v>
      </c>
      <c r="J106" s="17">
        <v>188</v>
      </c>
      <c r="K106" s="17">
        <v>190</v>
      </c>
      <c r="L106" s="17">
        <v>196</v>
      </c>
      <c r="M106" s="17">
        <v>209</v>
      </c>
      <c r="N106" s="29">
        <v>226</v>
      </c>
    </row>
    <row r="107" spans="2:14" s="17" customFormat="1" ht="12">
      <c r="B107" s="17" t="s">
        <v>19</v>
      </c>
      <c r="C107" s="17" t="s">
        <v>2</v>
      </c>
      <c r="D107" s="17">
        <v>6</v>
      </c>
      <c r="E107" s="17">
        <v>5</v>
      </c>
      <c r="F107" s="17">
        <v>3</v>
      </c>
      <c r="G107" s="17">
        <v>3</v>
      </c>
      <c r="H107" s="17">
        <v>1</v>
      </c>
      <c r="I107" s="17">
        <v>0</v>
      </c>
      <c r="J107" s="17">
        <v>2</v>
      </c>
      <c r="K107" s="17">
        <v>8</v>
      </c>
      <c r="L107" s="17">
        <v>2</v>
      </c>
      <c r="M107" s="17">
        <v>2</v>
      </c>
      <c r="N107" s="29">
        <v>2</v>
      </c>
    </row>
    <row r="108" spans="3:14" s="17" customFormat="1" ht="12">
      <c r="C108" s="17" t="s">
        <v>3</v>
      </c>
      <c r="D108" s="17">
        <v>1</v>
      </c>
      <c r="E108" s="17">
        <v>2</v>
      </c>
      <c r="F108" s="17">
        <v>2</v>
      </c>
      <c r="G108" s="17">
        <v>1</v>
      </c>
      <c r="H108" s="17">
        <v>1</v>
      </c>
      <c r="I108" s="17">
        <v>0</v>
      </c>
      <c r="J108" s="17">
        <v>2</v>
      </c>
      <c r="K108" s="17">
        <v>6</v>
      </c>
      <c r="L108" s="17">
        <v>2</v>
      </c>
      <c r="M108" s="17">
        <v>2</v>
      </c>
      <c r="N108" s="29">
        <v>1</v>
      </c>
    </row>
    <row r="109" spans="1:14" s="17" customFormat="1" ht="12">
      <c r="A109" s="18" t="s">
        <v>131</v>
      </c>
      <c r="B109" s="18" t="s">
        <v>11</v>
      </c>
      <c r="C109" s="18" t="s">
        <v>2</v>
      </c>
      <c r="D109" s="18">
        <v>543</v>
      </c>
      <c r="E109" s="18">
        <v>570</v>
      </c>
      <c r="F109" s="18">
        <v>618</v>
      </c>
      <c r="G109" s="18">
        <v>587</v>
      </c>
      <c r="H109" s="18">
        <v>584</v>
      </c>
      <c r="I109" s="18">
        <v>615</v>
      </c>
      <c r="J109" s="18">
        <v>642</v>
      </c>
      <c r="K109" s="18">
        <v>673</v>
      </c>
      <c r="L109" s="18">
        <v>678</v>
      </c>
      <c r="M109" s="18">
        <v>762</v>
      </c>
      <c r="N109" s="29">
        <v>765</v>
      </c>
    </row>
    <row r="110" spans="1:14" s="17" customFormat="1" ht="12">
      <c r="A110" s="18"/>
      <c r="B110" s="18"/>
      <c r="C110" s="18" t="s">
        <v>3</v>
      </c>
      <c r="D110" s="18">
        <v>238</v>
      </c>
      <c r="E110" s="18">
        <v>253</v>
      </c>
      <c r="F110" s="18">
        <v>284</v>
      </c>
      <c r="G110" s="18">
        <v>274</v>
      </c>
      <c r="H110" s="18">
        <v>266</v>
      </c>
      <c r="I110" s="18">
        <v>286</v>
      </c>
      <c r="J110" s="18">
        <v>307</v>
      </c>
      <c r="K110" s="18">
        <v>325</v>
      </c>
      <c r="L110" s="18">
        <v>330</v>
      </c>
      <c r="M110" s="18">
        <v>372</v>
      </c>
      <c r="N110" s="29">
        <v>375</v>
      </c>
    </row>
    <row r="111" spans="1:14" s="17" customFormat="1" ht="12">
      <c r="A111" s="18"/>
      <c r="B111" s="18" t="s">
        <v>14</v>
      </c>
      <c r="C111" s="18" t="s">
        <v>2</v>
      </c>
      <c r="D111" s="18"/>
      <c r="E111" s="18"/>
      <c r="F111" s="18">
        <v>290</v>
      </c>
      <c r="G111" s="18">
        <v>334</v>
      </c>
      <c r="H111" s="18">
        <v>339</v>
      </c>
      <c r="I111" s="18">
        <v>373</v>
      </c>
      <c r="J111" s="18">
        <v>388</v>
      </c>
      <c r="K111" s="18">
        <v>411</v>
      </c>
      <c r="L111" s="18">
        <v>408</v>
      </c>
      <c r="M111" s="18">
        <v>454</v>
      </c>
      <c r="N111" s="29">
        <v>414</v>
      </c>
    </row>
    <row r="112" spans="1:14" s="17" customFormat="1" ht="12">
      <c r="A112" s="18"/>
      <c r="B112" s="18"/>
      <c r="C112" s="18" t="s">
        <v>3</v>
      </c>
      <c r="D112" s="18"/>
      <c r="E112" s="18"/>
      <c r="F112" s="18">
        <v>137</v>
      </c>
      <c r="G112" s="18">
        <v>168</v>
      </c>
      <c r="H112" s="18">
        <v>166</v>
      </c>
      <c r="I112" s="18">
        <v>187</v>
      </c>
      <c r="J112" s="18">
        <v>201</v>
      </c>
      <c r="K112" s="18">
        <v>210</v>
      </c>
      <c r="L112" s="18">
        <v>199</v>
      </c>
      <c r="M112" s="18">
        <v>215</v>
      </c>
      <c r="N112" s="29">
        <v>202</v>
      </c>
    </row>
    <row r="113" spans="1:14" s="17" customFormat="1" ht="12">
      <c r="A113" s="18"/>
      <c r="B113" s="18" t="s">
        <v>15</v>
      </c>
      <c r="C113" s="18" t="s">
        <v>2</v>
      </c>
      <c r="D113" s="18">
        <v>501</v>
      </c>
      <c r="E113" s="18">
        <v>530</v>
      </c>
      <c r="F113" s="18">
        <v>288</v>
      </c>
      <c r="G113" s="18">
        <v>201</v>
      </c>
      <c r="H113" s="18">
        <v>138</v>
      </c>
      <c r="I113" s="18">
        <v>56</v>
      </c>
      <c r="J113" s="18">
        <v>6</v>
      </c>
      <c r="K113" s="18"/>
      <c r="L113" s="18"/>
      <c r="M113" s="18"/>
      <c r="N113" s="29"/>
    </row>
    <row r="114" spans="1:14" s="17" customFormat="1" ht="12">
      <c r="A114" s="18"/>
      <c r="B114" s="18"/>
      <c r="C114" s="18" t="s">
        <v>3</v>
      </c>
      <c r="D114" s="18">
        <v>229</v>
      </c>
      <c r="E114" s="18">
        <v>242</v>
      </c>
      <c r="F114" s="18">
        <v>136</v>
      </c>
      <c r="G114" s="18">
        <v>96</v>
      </c>
      <c r="H114" s="18">
        <v>67</v>
      </c>
      <c r="I114" s="18">
        <v>29</v>
      </c>
      <c r="J114" s="18">
        <v>4</v>
      </c>
      <c r="K114" s="18"/>
      <c r="L114" s="18"/>
      <c r="M114" s="18"/>
      <c r="N114" s="29"/>
    </row>
    <row r="115" spans="1:14" s="17" customFormat="1" ht="12">
      <c r="A115" s="18"/>
      <c r="B115" s="18" t="s">
        <v>16</v>
      </c>
      <c r="C115" s="18" t="s">
        <v>2</v>
      </c>
      <c r="D115" s="18"/>
      <c r="E115" s="18"/>
      <c r="F115" s="18"/>
      <c r="G115" s="18">
        <v>11</v>
      </c>
      <c r="H115" s="18">
        <v>57</v>
      </c>
      <c r="I115" s="18">
        <v>136</v>
      </c>
      <c r="J115" s="18">
        <v>175</v>
      </c>
      <c r="K115" s="18">
        <v>178</v>
      </c>
      <c r="L115" s="18">
        <v>184</v>
      </c>
      <c r="M115" s="18">
        <v>218</v>
      </c>
      <c r="N115" s="29">
        <v>255</v>
      </c>
    </row>
    <row r="116" spans="1:14" s="17" customFormat="1" ht="12">
      <c r="A116" s="18"/>
      <c r="B116" s="18"/>
      <c r="C116" s="18" t="s">
        <v>3</v>
      </c>
      <c r="D116" s="18"/>
      <c r="E116" s="18"/>
      <c r="F116" s="18"/>
      <c r="G116" s="18">
        <v>3</v>
      </c>
      <c r="H116" s="18">
        <v>23</v>
      </c>
      <c r="I116" s="18">
        <v>60</v>
      </c>
      <c r="J116" s="18">
        <v>84</v>
      </c>
      <c r="K116" s="18">
        <v>88</v>
      </c>
      <c r="L116" s="18">
        <v>102</v>
      </c>
      <c r="M116" s="18">
        <v>127</v>
      </c>
      <c r="N116" s="29">
        <v>142</v>
      </c>
    </row>
    <row r="117" spans="1:14" s="17" customFormat="1" ht="12">
      <c r="A117" s="18"/>
      <c r="B117" s="18" t="s">
        <v>17</v>
      </c>
      <c r="C117" s="18" t="s">
        <v>2</v>
      </c>
      <c r="D117" s="18">
        <v>12</v>
      </c>
      <c r="E117" s="18">
        <v>6</v>
      </c>
      <c r="F117" s="18">
        <v>1</v>
      </c>
      <c r="G117" s="18"/>
      <c r="H117" s="18"/>
      <c r="I117" s="18"/>
      <c r="J117" s="18"/>
      <c r="K117" s="18"/>
      <c r="L117" s="18"/>
      <c r="M117" s="18"/>
      <c r="N117" s="29"/>
    </row>
    <row r="118" spans="1:14" s="17" customFormat="1" ht="12">
      <c r="A118" s="18"/>
      <c r="B118" s="18"/>
      <c r="C118" s="18" t="s">
        <v>3</v>
      </c>
      <c r="D118" s="18">
        <v>1</v>
      </c>
      <c r="E118" s="18">
        <v>1</v>
      </c>
      <c r="F118" s="18">
        <v>0</v>
      </c>
      <c r="G118" s="18"/>
      <c r="H118" s="18"/>
      <c r="I118" s="18"/>
      <c r="J118" s="18"/>
      <c r="K118" s="18"/>
      <c r="L118" s="18"/>
      <c r="M118" s="18"/>
      <c r="N118" s="29"/>
    </row>
    <row r="119" spans="1:14" s="17" customFormat="1" ht="12">
      <c r="A119" s="18"/>
      <c r="B119" s="18" t="s">
        <v>18</v>
      </c>
      <c r="C119" s="18" t="s">
        <v>2</v>
      </c>
      <c r="D119" s="18">
        <v>30</v>
      </c>
      <c r="E119" s="18">
        <v>34</v>
      </c>
      <c r="F119" s="18">
        <v>39</v>
      </c>
      <c r="G119" s="18">
        <v>41</v>
      </c>
      <c r="H119" s="18">
        <v>50</v>
      </c>
      <c r="I119" s="18">
        <v>50</v>
      </c>
      <c r="J119" s="18">
        <v>73</v>
      </c>
      <c r="K119" s="18">
        <v>84</v>
      </c>
      <c r="L119" s="18">
        <v>86</v>
      </c>
      <c r="M119" s="18">
        <v>89</v>
      </c>
      <c r="N119" s="29">
        <v>96</v>
      </c>
    </row>
    <row r="120" spans="1:14" s="17" customFormat="1" ht="12">
      <c r="A120" s="18"/>
      <c r="B120" s="18"/>
      <c r="C120" s="18" t="s">
        <v>3</v>
      </c>
      <c r="D120" s="18">
        <v>8</v>
      </c>
      <c r="E120" s="18">
        <v>10</v>
      </c>
      <c r="F120" s="18">
        <v>11</v>
      </c>
      <c r="G120" s="18">
        <v>7</v>
      </c>
      <c r="H120" s="18">
        <v>10</v>
      </c>
      <c r="I120" s="18">
        <v>10</v>
      </c>
      <c r="J120" s="18">
        <v>18</v>
      </c>
      <c r="K120" s="18">
        <v>27</v>
      </c>
      <c r="L120" s="18">
        <v>29</v>
      </c>
      <c r="M120" s="18">
        <v>30</v>
      </c>
      <c r="N120" s="29">
        <v>31</v>
      </c>
    </row>
    <row r="121" spans="1:14" s="17" customFormat="1" ht="12">
      <c r="A121" s="18"/>
      <c r="B121" s="18" t="s">
        <v>19</v>
      </c>
      <c r="C121" s="18" t="s">
        <v>2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>
        <v>1</v>
      </c>
      <c r="N121" s="29"/>
    </row>
    <row r="122" spans="1:14" s="17" customFormat="1" ht="12">
      <c r="A122" s="18"/>
      <c r="B122" s="18"/>
      <c r="C122" s="18" t="s">
        <v>3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>
        <v>0</v>
      </c>
      <c r="N122" s="29"/>
    </row>
    <row r="123" spans="1:14" s="17" customFormat="1" ht="12">
      <c r="A123" s="18" t="s">
        <v>132</v>
      </c>
      <c r="B123" s="18" t="s">
        <v>11</v>
      </c>
      <c r="C123" s="18" t="s">
        <v>2</v>
      </c>
      <c r="D123" s="18">
        <v>599</v>
      </c>
      <c r="E123" s="18">
        <v>643</v>
      </c>
      <c r="F123" s="18">
        <v>648</v>
      </c>
      <c r="G123" s="18">
        <v>637</v>
      </c>
      <c r="H123" s="18">
        <v>546</v>
      </c>
      <c r="I123" s="18">
        <v>489</v>
      </c>
      <c r="J123" s="18">
        <v>461</v>
      </c>
      <c r="K123" s="18">
        <v>467</v>
      </c>
      <c r="L123" s="18">
        <v>502</v>
      </c>
      <c r="M123" s="18">
        <v>539</v>
      </c>
      <c r="N123" s="29">
        <v>593</v>
      </c>
    </row>
    <row r="124" spans="1:14" s="17" customFormat="1" ht="12">
      <c r="A124" s="18"/>
      <c r="B124" s="18"/>
      <c r="C124" s="18" t="s">
        <v>3</v>
      </c>
      <c r="D124" s="18">
        <v>412</v>
      </c>
      <c r="E124" s="18">
        <v>437</v>
      </c>
      <c r="F124" s="18">
        <v>438</v>
      </c>
      <c r="G124" s="18">
        <v>429</v>
      </c>
      <c r="H124" s="18">
        <v>367</v>
      </c>
      <c r="I124" s="18">
        <v>324</v>
      </c>
      <c r="J124" s="18">
        <v>316</v>
      </c>
      <c r="K124" s="18">
        <v>313</v>
      </c>
      <c r="L124" s="18">
        <v>333</v>
      </c>
      <c r="M124" s="18">
        <v>366</v>
      </c>
      <c r="N124" s="29">
        <v>401</v>
      </c>
    </row>
    <row r="125" spans="1:14" s="17" customFormat="1" ht="12">
      <c r="A125" s="18"/>
      <c r="B125" s="18" t="s">
        <v>14</v>
      </c>
      <c r="C125" s="18" t="s">
        <v>2</v>
      </c>
      <c r="D125" s="18"/>
      <c r="E125" s="18"/>
      <c r="F125" s="18">
        <v>221</v>
      </c>
      <c r="G125" s="18">
        <v>294</v>
      </c>
      <c r="H125" s="18">
        <v>289</v>
      </c>
      <c r="I125" s="18">
        <v>259</v>
      </c>
      <c r="J125" s="18">
        <v>242</v>
      </c>
      <c r="K125" s="18">
        <v>240</v>
      </c>
      <c r="L125" s="18">
        <v>274</v>
      </c>
      <c r="M125" s="18">
        <v>291</v>
      </c>
      <c r="N125" s="29">
        <v>317</v>
      </c>
    </row>
    <row r="126" spans="1:14" s="17" customFormat="1" ht="12">
      <c r="A126" s="18"/>
      <c r="B126" s="18"/>
      <c r="C126" s="18" t="s">
        <v>3</v>
      </c>
      <c r="D126" s="18"/>
      <c r="E126" s="18"/>
      <c r="F126" s="18">
        <v>146</v>
      </c>
      <c r="G126" s="18">
        <v>194</v>
      </c>
      <c r="H126" s="18">
        <v>188</v>
      </c>
      <c r="I126" s="18">
        <v>175</v>
      </c>
      <c r="J126" s="18">
        <v>176</v>
      </c>
      <c r="K126" s="18">
        <v>179</v>
      </c>
      <c r="L126" s="18">
        <v>195</v>
      </c>
      <c r="M126" s="18">
        <v>208</v>
      </c>
      <c r="N126" s="29">
        <v>225</v>
      </c>
    </row>
    <row r="127" spans="1:14" s="17" customFormat="1" ht="12">
      <c r="A127" s="18"/>
      <c r="B127" s="18" t="s">
        <v>15</v>
      </c>
      <c r="C127" s="18" t="s">
        <v>2</v>
      </c>
      <c r="D127" s="18">
        <v>506</v>
      </c>
      <c r="E127" s="18">
        <v>531</v>
      </c>
      <c r="F127" s="18">
        <v>306</v>
      </c>
      <c r="G127" s="18">
        <v>222</v>
      </c>
      <c r="H127" s="18">
        <v>143</v>
      </c>
      <c r="I127" s="18">
        <v>64</v>
      </c>
      <c r="J127" s="18">
        <v>15</v>
      </c>
      <c r="K127" s="18">
        <v>2</v>
      </c>
      <c r="L127" s="18"/>
      <c r="M127" s="18"/>
      <c r="N127" s="29"/>
    </row>
    <row r="128" spans="1:14" s="17" customFormat="1" ht="12">
      <c r="A128" s="18"/>
      <c r="B128" s="18"/>
      <c r="C128" s="18" t="s">
        <v>3</v>
      </c>
      <c r="D128" s="18">
        <v>354</v>
      </c>
      <c r="E128" s="18">
        <v>366</v>
      </c>
      <c r="F128" s="18">
        <v>216</v>
      </c>
      <c r="G128" s="18">
        <v>158</v>
      </c>
      <c r="H128" s="18">
        <v>108</v>
      </c>
      <c r="I128" s="18">
        <v>45</v>
      </c>
      <c r="J128" s="18">
        <v>7</v>
      </c>
      <c r="K128" s="18">
        <v>2</v>
      </c>
      <c r="L128" s="18"/>
      <c r="M128" s="18"/>
      <c r="N128" s="29"/>
    </row>
    <row r="129" spans="1:14" s="17" customFormat="1" ht="12">
      <c r="A129" s="18"/>
      <c r="B129" s="18" t="s">
        <v>16</v>
      </c>
      <c r="C129" s="18" t="s">
        <v>2</v>
      </c>
      <c r="D129" s="18"/>
      <c r="E129" s="18"/>
      <c r="F129" s="18"/>
      <c r="G129" s="18"/>
      <c r="H129" s="18">
        <v>20</v>
      </c>
      <c r="I129" s="18">
        <v>72</v>
      </c>
      <c r="J129" s="18">
        <v>98</v>
      </c>
      <c r="K129" s="18">
        <v>99</v>
      </c>
      <c r="L129" s="18">
        <v>107</v>
      </c>
      <c r="M129" s="18">
        <v>112</v>
      </c>
      <c r="N129" s="29">
        <v>125</v>
      </c>
    </row>
    <row r="130" spans="1:14" s="17" customFormat="1" ht="12">
      <c r="A130" s="18"/>
      <c r="B130" s="18"/>
      <c r="C130" s="18" t="s">
        <v>3</v>
      </c>
      <c r="D130" s="18"/>
      <c r="E130" s="18"/>
      <c r="F130" s="18"/>
      <c r="G130" s="18"/>
      <c r="H130" s="18">
        <v>15</v>
      </c>
      <c r="I130" s="18">
        <v>53</v>
      </c>
      <c r="J130" s="18">
        <v>69</v>
      </c>
      <c r="K130" s="18">
        <v>56</v>
      </c>
      <c r="L130" s="18">
        <v>64</v>
      </c>
      <c r="M130" s="18">
        <v>75</v>
      </c>
      <c r="N130" s="29">
        <v>91</v>
      </c>
    </row>
    <row r="131" spans="1:14" s="17" customFormat="1" ht="12">
      <c r="A131" s="18"/>
      <c r="B131" s="18" t="s">
        <v>17</v>
      </c>
      <c r="C131" s="18" t="s">
        <v>2</v>
      </c>
      <c r="D131" s="18">
        <v>40</v>
      </c>
      <c r="E131" s="18">
        <v>52</v>
      </c>
      <c r="F131" s="18">
        <v>57</v>
      </c>
      <c r="G131" s="18">
        <v>48</v>
      </c>
      <c r="H131" s="18">
        <v>22</v>
      </c>
      <c r="I131" s="18">
        <v>5</v>
      </c>
      <c r="J131" s="18"/>
      <c r="K131" s="18"/>
      <c r="L131" s="18"/>
      <c r="M131" s="18"/>
      <c r="N131" s="29"/>
    </row>
    <row r="132" spans="1:14" s="17" customFormat="1" ht="12">
      <c r="A132" s="18"/>
      <c r="B132" s="18"/>
      <c r="C132" s="18" t="s">
        <v>3</v>
      </c>
      <c r="D132" s="18">
        <v>27</v>
      </c>
      <c r="E132" s="18">
        <v>37</v>
      </c>
      <c r="F132" s="18">
        <v>43</v>
      </c>
      <c r="G132" s="18">
        <v>40</v>
      </c>
      <c r="H132" s="18">
        <v>17</v>
      </c>
      <c r="I132" s="18">
        <v>4</v>
      </c>
      <c r="J132" s="18"/>
      <c r="K132" s="18"/>
      <c r="L132" s="18"/>
      <c r="M132" s="18"/>
      <c r="N132" s="29"/>
    </row>
    <row r="133" spans="1:14" s="17" customFormat="1" ht="12">
      <c r="A133" s="18"/>
      <c r="B133" s="18" t="s">
        <v>18</v>
      </c>
      <c r="C133" s="18" t="s">
        <v>2</v>
      </c>
      <c r="D133" s="18">
        <v>51</v>
      </c>
      <c r="E133" s="18">
        <v>55</v>
      </c>
      <c r="F133" s="18">
        <v>63</v>
      </c>
      <c r="G133" s="18">
        <v>69</v>
      </c>
      <c r="H133" s="18">
        <v>71</v>
      </c>
      <c r="I133" s="18">
        <v>87</v>
      </c>
      <c r="J133" s="18">
        <v>104</v>
      </c>
      <c r="K133" s="18">
        <v>125</v>
      </c>
      <c r="L133" s="18">
        <v>121</v>
      </c>
      <c r="M133" s="18">
        <v>136</v>
      </c>
      <c r="N133" s="29">
        <v>151</v>
      </c>
    </row>
    <row r="134" spans="1:14" s="17" customFormat="1" ht="12">
      <c r="A134" s="18"/>
      <c r="B134" s="18"/>
      <c r="C134" s="18" t="s">
        <v>3</v>
      </c>
      <c r="D134" s="18">
        <v>30</v>
      </c>
      <c r="E134" s="18">
        <v>29</v>
      </c>
      <c r="F134" s="18">
        <v>32</v>
      </c>
      <c r="G134" s="18">
        <v>35</v>
      </c>
      <c r="H134" s="18">
        <v>39</v>
      </c>
      <c r="I134" s="18">
        <v>46</v>
      </c>
      <c r="J134" s="18">
        <v>62</v>
      </c>
      <c r="K134" s="18">
        <v>75</v>
      </c>
      <c r="L134" s="18">
        <v>74</v>
      </c>
      <c r="M134" s="18">
        <v>83</v>
      </c>
      <c r="N134" s="29">
        <v>85</v>
      </c>
    </row>
    <row r="135" spans="1:14" s="17" customFormat="1" ht="12">
      <c r="A135" s="18"/>
      <c r="B135" s="18" t="s">
        <v>19</v>
      </c>
      <c r="C135" s="18" t="s">
        <v>2</v>
      </c>
      <c r="D135" s="18">
        <v>2</v>
      </c>
      <c r="E135" s="18">
        <v>5</v>
      </c>
      <c r="F135" s="18">
        <v>1</v>
      </c>
      <c r="G135" s="18">
        <v>4</v>
      </c>
      <c r="H135" s="18">
        <v>1</v>
      </c>
      <c r="I135" s="18">
        <v>2</v>
      </c>
      <c r="J135" s="18">
        <v>2</v>
      </c>
      <c r="K135" s="18">
        <v>1</v>
      </c>
      <c r="L135" s="18"/>
      <c r="M135" s="18"/>
      <c r="N135" s="29"/>
    </row>
    <row r="136" spans="1:14" s="17" customFormat="1" ht="12">
      <c r="A136" s="18"/>
      <c r="B136" s="18"/>
      <c r="C136" s="18" t="s">
        <v>3</v>
      </c>
      <c r="D136" s="18">
        <v>1</v>
      </c>
      <c r="E136" s="18">
        <v>5</v>
      </c>
      <c r="F136" s="18">
        <v>1</v>
      </c>
      <c r="G136" s="18">
        <v>2</v>
      </c>
      <c r="H136" s="18">
        <v>0</v>
      </c>
      <c r="I136" s="18">
        <v>1</v>
      </c>
      <c r="J136" s="18">
        <v>2</v>
      </c>
      <c r="K136" s="18">
        <v>1</v>
      </c>
      <c r="L136" s="18"/>
      <c r="M136" s="18"/>
      <c r="N136" s="29"/>
    </row>
    <row r="137" spans="1:14" s="17" customFormat="1" ht="12">
      <c r="A137" s="18" t="s">
        <v>27</v>
      </c>
      <c r="B137" s="18" t="s">
        <v>11</v>
      </c>
      <c r="C137" s="18" t="s">
        <v>2</v>
      </c>
      <c r="D137" s="18">
        <v>990</v>
      </c>
      <c r="E137" s="18">
        <v>1057</v>
      </c>
      <c r="F137" s="18">
        <v>1053</v>
      </c>
      <c r="G137" s="18">
        <v>1069</v>
      </c>
      <c r="H137" s="18">
        <v>1030</v>
      </c>
      <c r="I137" s="18">
        <v>1008</v>
      </c>
      <c r="J137" s="18">
        <v>910</v>
      </c>
      <c r="K137" s="18">
        <v>923</v>
      </c>
      <c r="L137" s="18">
        <v>978</v>
      </c>
      <c r="M137" s="18">
        <v>1049</v>
      </c>
      <c r="N137" s="29">
        <v>1100</v>
      </c>
    </row>
    <row r="138" spans="1:14" s="17" customFormat="1" ht="12">
      <c r="A138" s="18"/>
      <c r="B138" s="18"/>
      <c r="C138" s="18" t="s">
        <v>3</v>
      </c>
      <c r="D138" s="18">
        <v>796</v>
      </c>
      <c r="E138" s="18">
        <v>862</v>
      </c>
      <c r="F138" s="18">
        <v>862</v>
      </c>
      <c r="G138" s="18">
        <v>884</v>
      </c>
      <c r="H138" s="18">
        <v>867</v>
      </c>
      <c r="I138" s="18">
        <v>857</v>
      </c>
      <c r="J138" s="18">
        <v>758</v>
      </c>
      <c r="K138" s="18">
        <v>761</v>
      </c>
      <c r="L138" s="18">
        <v>797</v>
      </c>
      <c r="M138" s="18">
        <v>861</v>
      </c>
      <c r="N138" s="29">
        <v>909</v>
      </c>
    </row>
    <row r="139" spans="1:14" s="17" customFormat="1" ht="12">
      <c r="A139" s="18"/>
      <c r="B139" s="18" t="s">
        <v>14</v>
      </c>
      <c r="C139" s="18" t="s">
        <v>2</v>
      </c>
      <c r="D139" s="18"/>
      <c r="E139" s="18"/>
      <c r="F139" s="18">
        <v>437</v>
      </c>
      <c r="G139" s="18">
        <v>536</v>
      </c>
      <c r="H139" s="18">
        <v>529</v>
      </c>
      <c r="I139" s="18">
        <v>502</v>
      </c>
      <c r="J139" s="18">
        <v>469</v>
      </c>
      <c r="K139" s="18">
        <v>553</v>
      </c>
      <c r="L139" s="18">
        <v>626</v>
      </c>
      <c r="M139" s="18">
        <v>696</v>
      </c>
      <c r="N139" s="29">
        <v>703</v>
      </c>
    </row>
    <row r="140" spans="1:14" s="17" customFormat="1" ht="12">
      <c r="A140" s="18"/>
      <c r="B140" s="18"/>
      <c r="C140" s="18" t="s">
        <v>3</v>
      </c>
      <c r="D140" s="18"/>
      <c r="E140" s="18"/>
      <c r="F140" s="18">
        <v>362</v>
      </c>
      <c r="G140" s="18">
        <v>447</v>
      </c>
      <c r="H140" s="18">
        <v>446</v>
      </c>
      <c r="I140" s="18">
        <v>429</v>
      </c>
      <c r="J140" s="18">
        <v>389</v>
      </c>
      <c r="K140" s="18">
        <v>451</v>
      </c>
      <c r="L140" s="18">
        <v>501</v>
      </c>
      <c r="M140" s="18">
        <v>558</v>
      </c>
      <c r="N140" s="29">
        <v>568</v>
      </c>
    </row>
    <row r="141" spans="1:14" s="17" customFormat="1" ht="12">
      <c r="A141" s="18"/>
      <c r="B141" s="18" t="s">
        <v>15</v>
      </c>
      <c r="C141" s="18" t="s">
        <v>2</v>
      </c>
      <c r="D141" s="18">
        <v>765</v>
      </c>
      <c r="E141" s="18">
        <v>798</v>
      </c>
      <c r="F141" s="18">
        <v>345</v>
      </c>
      <c r="G141" s="18">
        <v>162</v>
      </c>
      <c r="H141" s="18">
        <v>57</v>
      </c>
      <c r="I141" s="18">
        <v>9</v>
      </c>
      <c r="J141" s="18">
        <v>1</v>
      </c>
      <c r="K141" s="18"/>
      <c r="L141" s="18"/>
      <c r="M141" s="18"/>
      <c r="N141" s="29"/>
    </row>
    <row r="142" spans="1:14" s="17" customFormat="1" ht="12">
      <c r="A142" s="18"/>
      <c r="B142" s="18"/>
      <c r="C142" s="18" t="s">
        <v>3</v>
      </c>
      <c r="D142" s="18">
        <v>614</v>
      </c>
      <c r="E142" s="18">
        <v>652</v>
      </c>
      <c r="F142" s="18">
        <v>281</v>
      </c>
      <c r="G142" s="18">
        <v>128</v>
      </c>
      <c r="H142" s="18">
        <v>44</v>
      </c>
      <c r="I142" s="18">
        <v>5</v>
      </c>
      <c r="J142" s="18">
        <v>1</v>
      </c>
      <c r="K142" s="18"/>
      <c r="L142" s="18"/>
      <c r="M142" s="18"/>
      <c r="N142" s="29"/>
    </row>
    <row r="143" spans="1:14" s="17" customFormat="1" ht="12">
      <c r="A143" s="18"/>
      <c r="B143" s="18" t="s">
        <v>16</v>
      </c>
      <c r="C143" s="18" t="s">
        <v>2</v>
      </c>
      <c r="D143" s="18"/>
      <c r="E143" s="18"/>
      <c r="F143" s="18"/>
      <c r="G143" s="18">
        <v>64</v>
      </c>
      <c r="H143" s="18">
        <v>182</v>
      </c>
      <c r="I143" s="18">
        <v>303</v>
      </c>
      <c r="J143" s="18">
        <v>292</v>
      </c>
      <c r="K143" s="18">
        <v>241</v>
      </c>
      <c r="L143" s="18">
        <v>241</v>
      </c>
      <c r="M143" s="18">
        <v>258</v>
      </c>
      <c r="N143" s="29">
        <v>304</v>
      </c>
    </row>
    <row r="144" spans="1:14" s="17" customFormat="1" ht="12">
      <c r="A144" s="18"/>
      <c r="B144" s="18"/>
      <c r="C144" s="18" t="s">
        <v>3</v>
      </c>
      <c r="D144" s="18"/>
      <c r="E144" s="18"/>
      <c r="F144" s="18"/>
      <c r="G144" s="18">
        <v>56</v>
      </c>
      <c r="H144" s="18">
        <v>161</v>
      </c>
      <c r="I144" s="18">
        <v>263</v>
      </c>
      <c r="J144" s="18">
        <v>252</v>
      </c>
      <c r="K144" s="18">
        <v>208</v>
      </c>
      <c r="L144" s="18">
        <v>212</v>
      </c>
      <c r="M144" s="18">
        <v>234</v>
      </c>
      <c r="N144" s="29">
        <v>274</v>
      </c>
    </row>
    <row r="145" spans="1:14" s="17" customFormat="1" ht="12">
      <c r="A145" s="18"/>
      <c r="B145" s="18" t="s">
        <v>17</v>
      </c>
      <c r="C145" s="18" t="s">
        <v>2</v>
      </c>
      <c r="D145" s="18">
        <v>173</v>
      </c>
      <c r="E145" s="18">
        <v>202</v>
      </c>
      <c r="F145" s="18">
        <v>202</v>
      </c>
      <c r="G145" s="18">
        <v>228</v>
      </c>
      <c r="H145" s="18">
        <v>161</v>
      </c>
      <c r="I145" s="18">
        <v>72</v>
      </c>
      <c r="J145" s="18">
        <v>19</v>
      </c>
      <c r="K145" s="18">
        <v>2</v>
      </c>
      <c r="L145" s="18"/>
      <c r="M145" s="18"/>
      <c r="N145" s="29"/>
    </row>
    <row r="146" spans="1:14" s="17" customFormat="1" ht="12">
      <c r="A146" s="18"/>
      <c r="B146" s="18"/>
      <c r="C146" s="18" t="s">
        <v>3</v>
      </c>
      <c r="D146" s="18">
        <v>151</v>
      </c>
      <c r="E146" s="18">
        <v>173</v>
      </c>
      <c r="F146" s="18">
        <v>171</v>
      </c>
      <c r="G146" s="18">
        <v>196</v>
      </c>
      <c r="H146" s="18">
        <v>133</v>
      </c>
      <c r="I146" s="18">
        <v>61</v>
      </c>
      <c r="J146" s="18">
        <v>14</v>
      </c>
      <c r="K146" s="18">
        <v>1</v>
      </c>
      <c r="L146" s="18"/>
      <c r="M146" s="18"/>
      <c r="N146" s="29"/>
    </row>
    <row r="147" spans="1:14" s="17" customFormat="1" ht="12">
      <c r="A147" s="18"/>
      <c r="B147" s="18" t="s">
        <v>129</v>
      </c>
      <c r="C147" s="18" t="s">
        <v>2</v>
      </c>
      <c r="D147" s="18"/>
      <c r="E147" s="18"/>
      <c r="F147" s="18"/>
      <c r="G147" s="18"/>
      <c r="H147" s="18">
        <v>11</v>
      </c>
      <c r="I147" s="18">
        <v>19</v>
      </c>
      <c r="J147" s="18">
        <v>17</v>
      </c>
      <c r="K147" s="18">
        <v>8</v>
      </c>
      <c r="L147" s="18"/>
      <c r="M147" s="18"/>
      <c r="N147" s="29"/>
    </row>
    <row r="148" spans="1:14" s="17" customFormat="1" ht="12">
      <c r="A148" s="18"/>
      <c r="B148" s="18"/>
      <c r="C148" s="18" t="s">
        <v>3</v>
      </c>
      <c r="D148" s="18"/>
      <c r="E148" s="18"/>
      <c r="F148" s="18"/>
      <c r="G148" s="18"/>
      <c r="H148" s="18">
        <v>11</v>
      </c>
      <c r="I148" s="18">
        <v>17</v>
      </c>
      <c r="J148" s="18">
        <v>15</v>
      </c>
      <c r="K148" s="18">
        <v>8</v>
      </c>
      <c r="L148" s="18"/>
      <c r="M148" s="18"/>
      <c r="N148" s="29"/>
    </row>
    <row r="149" spans="1:14" s="17" customFormat="1" ht="12">
      <c r="A149" s="18" t="s">
        <v>1</v>
      </c>
      <c r="B149" s="18" t="s">
        <v>130</v>
      </c>
      <c r="C149" s="18" t="s">
        <v>2</v>
      </c>
      <c r="D149" s="18"/>
      <c r="E149" s="18"/>
      <c r="F149" s="18"/>
      <c r="G149" s="18"/>
      <c r="H149" s="18">
        <v>15</v>
      </c>
      <c r="I149" s="18">
        <v>32</v>
      </c>
      <c r="J149" s="18">
        <v>36</v>
      </c>
      <c r="K149" s="18">
        <v>38</v>
      </c>
      <c r="L149" s="18">
        <v>31</v>
      </c>
      <c r="M149" s="18">
        <v>23</v>
      </c>
      <c r="N149" s="29">
        <v>19</v>
      </c>
    </row>
    <row r="150" spans="1:14" s="17" customFormat="1" ht="12">
      <c r="A150" s="18"/>
      <c r="B150" s="18"/>
      <c r="C150" s="18" t="s">
        <v>3</v>
      </c>
      <c r="D150" s="18"/>
      <c r="E150" s="18"/>
      <c r="F150" s="18"/>
      <c r="G150" s="18"/>
      <c r="H150" s="18">
        <v>15</v>
      </c>
      <c r="I150" s="18">
        <v>31</v>
      </c>
      <c r="J150" s="18">
        <v>34</v>
      </c>
      <c r="K150" s="18">
        <v>35</v>
      </c>
      <c r="L150" s="18">
        <v>26</v>
      </c>
      <c r="M150" s="18">
        <v>20</v>
      </c>
      <c r="N150" s="29">
        <v>18</v>
      </c>
    </row>
    <row r="151" spans="1:14" s="17" customFormat="1" ht="12">
      <c r="A151" s="18"/>
      <c r="B151" s="18" t="s">
        <v>18</v>
      </c>
      <c r="C151" s="18" t="s">
        <v>2</v>
      </c>
      <c r="D151" s="18">
        <v>52</v>
      </c>
      <c r="E151" s="18">
        <v>57</v>
      </c>
      <c r="F151" s="18">
        <v>69</v>
      </c>
      <c r="G151" s="18">
        <v>79</v>
      </c>
      <c r="H151" s="18">
        <v>75</v>
      </c>
      <c r="I151" s="18">
        <v>71</v>
      </c>
      <c r="J151" s="18">
        <v>76</v>
      </c>
      <c r="K151" s="18">
        <v>81</v>
      </c>
      <c r="L151" s="18">
        <v>80</v>
      </c>
      <c r="M151" s="18">
        <v>72</v>
      </c>
      <c r="N151" s="29">
        <v>74</v>
      </c>
    </row>
    <row r="152" spans="1:14" s="17" customFormat="1" ht="12">
      <c r="A152" s="18"/>
      <c r="B152" s="18"/>
      <c r="C152" s="18" t="s">
        <v>3</v>
      </c>
      <c r="D152" s="18">
        <v>31</v>
      </c>
      <c r="E152" s="18">
        <v>37</v>
      </c>
      <c r="F152" s="18">
        <v>48</v>
      </c>
      <c r="G152" s="18">
        <v>57</v>
      </c>
      <c r="H152" s="18">
        <v>57</v>
      </c>
      <c r="I152" s="18">
        <v>51</v>
      </c>
      <c r="J152" s="18">
        <v>53</v>
      </c>
      <c r="K152" s="18">
        <v>58</v>
      </c>
      <c r="L152" s="18">
        <v>58</v>
      </c>
      <c r="M152" s="18">
        <v>49</v>
      </c>
      <c r="N152" s="29">
        <v>49</v>
      </c>
    </row>
    <row r="153" spans="1:14" s="17" customFormat="1" ht="12">
      <c r="A153" s="18"/>
      <c r="B153" s="18" t="s">
        <v>19</v>
      </c>
      <c r="C153" s="18" t="s">
        <v>2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29"/>
    </row>
    <row r="154" spans="1:14" s="17" customFormat="1" ht="12">
      <c r="A154" s="18"/>
      <c r="B154" s="18"/>
      <c r="C154" s="18" t="s">
        <v>3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29"/>
    </row>
    <row r="155" spans="1:14" s="17" customFormat="1" ht="12">
      <c r="A155" s="18" t="s">
        <v>133</v>
      </c>
      <c r="B155" s="18" t="s">
        <v>11</v>
      </c>
      <c r="C155" s="18" t="s">
        <v>2</v>
      </c>
      <c r="D155" s="18">
        <v>319</v>
      </c>
      <c r="E155" s="18">
        <v>334</v>
      </c>
      <c r="F155" s="18">
        <v>362</v>
      </c>
      <c r="G155" s="18">
        <v>376</v>
      </c>
      <c r="H155" s="18">
        <v>392</v>
      </c>
      <c r="I155" s="18">
        <v>364</v>
      </c>
      <c r="J155" s="18">
        <v>366</v>
      </c>
      <c r="K155" s="18">
        <v>390</v>
      </c>
      <c r="L155" s="18">
        <v>391</v>
      </c>
      <c r="M155" s="18">
        <v>421</v>
      </c>
      <c r="N155" s="29">
        <v>535</v>
      </c>
    </row>
    <row r="156" spans="1:14" s="17" customFormat="1" ht="12">
      <c r="A156" s="18"/>
      <c r="B156" s="18"/>
      <c r="C156" s="18" t="s">
        <v>3</v>
      </c>
      <c r="D156" s="18">
        <v>96</v>
      </c>
      <c r="E156" s="18">
        <v>97</v>
      </c>
      <c r="F156" s="18">
        <v>100</v>
      </c>
      <c r="G156" s="18">
        <v>103</v>
      </c>
      <c r="H156" s="18">
        <v>111</v>
      </c>
      <c r="I156" s="18">
        <v>122</v>
      </c>
      <c r="J156" s="18">
        <v>128</v>
      </c>
      <c r="K156" s="18">
        <v>131</v>
      </c>
      <c r="L156" s="18">
        <v>124</v>
      </c>
      <c r="M156" s="18">
        <v>127</v>
      </c>
      <c r="N156" s="29">
        <v>164</v>
      </c>
    </row>
    <row r="157" spans="1:14" s="17" customFormat="1" ht="12">
      <c r="A157" s="18"/>
      <c r="B157" s="18" t="s">
        <v>14</v>
      </c>
      <c r="C157" s="18" t="s">
        <v>2</v>
      </c>
      <c r="D157" s="18"/>
      <c r="E157" s="18">
        <v>0</v>
      </c>
      <c r="F157" s="18">
        <v>81</v>
      </c>
      <c r="G157" s="18">
        <v>160</v>
      </c>
      <c r="H157" s="18">
        <v>219</v>
      </c>
      <c r="I157" s="18">
        <v>242</v>
      </c>
      <c r="J157" s="18">
        <v>233</v>
      </c>
      <c r="K157" s="18">
        <v>242</v>
      </c>
      <c r="L157" s="18">
        <v>245</v>
      </c>
      <c r="M157" s="18">
        <v>256</v>
      </c>
      <c r="N157" s="29">
        <v>313</v>
      </c>
    </row>
    <row r="158" spans="1:14" s="17" customFormat="1" ht="12">
      <c r="A158" s="18"/>
      <c r="B158" s="18"/>
      <c r="C158" s="18" t="s">
        <v>3</v>
      </c>
      <c r="D158" s="18"/>
      <c r="E158" s="18">
        <v>0</v>
      </c>
      <c r="F158" s="18">
        <v>21</v>
      </c>
      <c r="G158" s="18">
        <v>44</v>
      </c>
      <c r="H158" s="18">
        <v>64</v>
      </c>
      <c r="I158" s="18">
        <v>81</v>
      </c>
      <c r="J158" s="18">
        <v>79</v>
      </c>
      <c r="K158" s="18">
        <v>77</v>
      </c>
      <c r="L158" s="18">
        <v>73</v>
      </c>
      <c r="M158" s="18">
        <v>72</v>
      </c>
      <c r="N158" s="29">
        <v>91</v>
      </c>
    </row>
    <row r="159" spans="1:14" s="17" customFormat="1" ht="12">
      <c r="A159" s="18"/>
      <c r="B159" s="18" t="s">
        <v>15</v>
      </c>
      <c r="C159" s="18" t="s">
        <v>2</v>
      </c>
      <c r="D159" s="18">
        <v>317</v>
      </c>
      <c r="E159" s="18">
        <v>334</v>
      </c>
      <c r="F159" s="18">
        <v>280</v>
      </c>
      <c r="G159" s="18">
        <v>209</v>
      </c>
      <c r="H159" s="18">
        <v>163</v>
      </c>
      <c r="I159" s="18">
        <v>92</v>
      </c>
      <c r="J159" s="18">
        <v>45</v>
      </c>
      <c r="K159" s="18">
        <v>9</v>
      </c>
      <c r="L159" s="18">
        <v>6</v>
      </c>
      <c r="M159" s="18"/>
      <c r="N159" s="29">
        <v>2</v>
      </c>
    </row>
    <row r="160" spans="1:14" s="17" customFormat="1" ht="12">
      <c r="A160" s="18"/>
      <c r="B160" s="18"/>
      <c r="C160" s="18" t="s">
        <v>3</v>
      </c>
      <c r="D160" s="18">
        <v>96</v>
      </c>
      <c r="E160" s="18">
        <v>97</v>
      </c>
      <c r="F160" s="18">
        <v>79</v>
      </c>
      <c r="G160" s="18">
        <v>57</v>
      </c>
      <c r="H160" s="18">
        <v>44</v>
      </c>
      <c r="I160" s="18">
        <v>28</v>
      </c>
      <c r="J160" s="18">
        <v>13</v>
      </c>
      <c r="K160" s="18">
        <v>1</v>
      </c>
      <c r="L160" s="18">
        <v>0</v>
      </c>
      <c r="M160" s="18"/>
      <c r="N160" s="29">
        <v>0</v>
      </c>
    </row>
    <row r="161" spans="1:14" s="17" customFormat="1" ht="12">
      <c r="A161" s="18"/>
      <c r="B161" s="18" t="s">
        <v>16</v>
      </c>
      <c r="C161" s="18" t="s">
        <v>2</v>
      </c>
      <c r="D161" s="18"/>
      <c r="E161" s="18"/>
      <c r="F161" s="18"/>
      <c r="G161" s="18"/>
      <c r="H161" s="18"/>
      <c r="I161" s="18">
        <v>17</v>
      </c>
      <c r="J161" s="18">
        <v>72</v>
      </c>
      <c r="K161" s="18">
        <v>125</v>
      </c>
      <c r="L161" s="18">
        <v>126</v>
      </c>
      <c r="M161" s="18">
        <v>152</v>
      </c>
      <c r="N161" s="29">
        <v>202</v>
      </c>
    </row>
    <row r="162" spans="1:14" s="17" customFormat="1" ht="12">
      <c r="A162" s="18"/>
      <c r="B162" s="18"/>
      <c r="C162" s="18" t="s">
        <v>3</v>
      </c>
      <c r="D162" s="18"/>
      <c r="E162" s="18"/>
      <c r="F162" s="18"/>
      <c r="G162" s="18"/>
      <c r="H162" s="18"/>
      <c r="I162" s="18">
        <v>8</v>
      </c>
      <c r="J162" s="18">
        <v>32</v>
      </c>
      <c r="K162" s="18">
        <v>50</v>
      </c>
      <c r="L162" s="18">
        <v>49</v>
      </c>
      <c r="M162" s="18">
        <v>51</v>
      </c>
      <c r="N162" s="29">
        <v>67</v>
      </c>
    </row>
    <row r="163" spans="1:14" s="17" customFormat="1" ht="12">
      <c r="A163" s="18"/>
      <c r="B163" s="18" t="s">
        <v>18</v>
      </c>
      <c r="C163" s="18" t="s">
        <v>2</v>
      </c>
      <c r="D163" s="18">
        <v>1</v>
      </c>
      <c r="E163" s="18">
        <v>0</v>
      </c>
      <c r="F163" s="18">
        <v>1</v>
      </c>
      <c r="G163" s="18">
        <v>7</v>
      </c>
      <c r="H163" s="18">
        <v>10</v>
      </c>
      <c r="I163" s="18">
        <v>13</v>
      </c>
      <c r="J163" s="18">
        <v>16</v>
      </c>
      <c r="K163" s="18">
        <v>14</v>
      </c>
      <c r="L163" s="18">
        <v>14</v>
      </c>
      <c r="M163" s="18">
        <v>13</v>
      </c>
      <c r="N163" s="29">
        <v>18</v>
      </c>
    </row>
    <row r="164" spans="1:14" s="17" customFormat="1" ht="12">
      <c r="A164" s="18"/>
      <c r="B164" s="18"/>
      <c r="C164" s="18" t="s">
        <v>3</v>
      </c>
      <c r="D164" s="18">
        <v>0</v>
      </c>
      <c r="E164" s="18">
        <v>0</v>
      </c>
      <c r="F164" s="18">
        <v>0</v>
      </c>
      <c r="G164" s="18">
        <v>2</v>
      </c>
      <c r="H164" s="18">
        <v>3</v>
      </c>
      <c r="I164" s="18">
        <v>5</v>
      </c>
      <c r="J164" s="18">
        <v>4</v>
      </c>
      <c r="K164" s="18">
        <v>3</v>
      </c>
      <c r="L164" s="18">
        <v>2</v>
      </c>
      <c r="M164" s="18">
        <v>4</v>
      </c>
      <c r="N164" s="29">
        <v>6</v>
      </c>
    </row>
    <row r="165" spans="1:14" s="17" customFormat="1" ht="12">
      <c r="A165" s="18"/>
      <c r="B165" s="18" t="s">
        <v>19</v>
      </c>
      <c r="C165" s="18" t="s">
        <v>2</v>
      </c>
      <c r="D165" s="18">
        <v>1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29"/>
    </row>
    <row r="166" spans="1:14" s="17" customFormat="1" ht="12">
      <c r="A166" s="18"/>
      <c r="B166" s="18"/>
      <c r="C166" s="18" t="s">
        <v>3</v>
      </c>
      <c r="D166" s="18">
        <v>0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29"/>
    </row>
    <row r="167" spans="1:14" s="17" customFormat="1" ht="12">
      <c r="A167" s="18" t="s">
        <v>8</v>
      </c>
      <c r="B167" s="18" t="s">
        <v>11</v>
      </c>
      <c r="C167" s="18" t="s">
        <v>2</v>
      </c>
      <c r="D167" s="18">
        <v>2451</v>
      </c>
      <c r="E167" s="18">
        <v>2604</v>
      </c>
      <c r="F167" s="18">
        <v>2681</v>
      </c>
      <c r="G167" s="18">
        <v>2669</v>
      </c>
      <c r="H167" s="18">
        <v>2552</v>
      </c>
      <c r="I167" s="18">
        <v>2476</v>
      </c>
      <c r="J167" s="18">
        <v>2379</v>
      </c>
      <c r="K167" s="18">
        <v>2453</v>
      </c>
      <c r="L167" s="18">
        <v>2549</v>
      </c>
      <c r="M167" s="18">
        <v>2771</v>
      </c>
      <c r="N167" s="29">
        <v>2993</v>
      </c>
    </row>
    <row r="168" spans="1:14" s="17" customFormat="1" ht="12">
      <c r="A168" s="18"/>
      <c r="B168" s="18"/>
      <c r="C168" s="18" t="s">
        <v>3</v>
      </c>
      <c r="D168" s="18">
        <v>1542</v>
      </c>
      <c r="E168" s="18">
        <v>1649</v>
      </c>
      <c r="F168" s="18">
        <v>1684</v>
      </c>
      <c r="G168" s="18">
        <v>1690</v>
      </c>
      <c r="H168" s="18">
        <v>1611</v>
      </c>
      <c r="I168" s="18">
        <v>1589</v>
      </c>
      <c r="J168" s="18">
        <v>1509</v>
      </c>
      <c r="K168" s="18">
        <v>1530</v>
      </c>
      <c r="L168" s="18">
        <v>1584</v>
      </c>
      <c r="M168" s="18">
        <v>1726</v>
      </c>
      <c r="N168" s="29">
        <v>1849</v>
      </c>
    </row>
    <row r="169" spans="1:14" s="17" customFormat="1" ht="12">
      <c r="A169" s="18"/>
      <c r="B169" s="18" t="s">
        <v>14</v>
      </c>
      <c r="C169" s="18" t="s">
        <v>2</v>
      </c>
      <c r="D169" s="18"/>
      <c r="E169" s="18"/>
      <c r="F169" s="18">
        <v>1029</v>
      </c>
      <c r="G169" s="18">
        <v>1324</v>
      </c>
      <c r="H169" s="18">
        <v>1376</v>
      </c>
      <c r="I169" s="18">
        <v>1376</v>
      </c>
      <c r="J169" s="18">
        <v>1332</v>
      </c>
      <c r="K169" s="18">
        <v>1446</v>
      </c>
      <c r="L169" s="18">
        <v>1553</v>
      </c>
      <c r="M169" s="18">
        <v>1697</v>
      </c>
      <c r="N169" s="29">
        <v>1747</v>
      </c>
    </row>
    <row r="170" spans="1:14" s="17" customFormat="1" ht="12">
      <c r="A170" s="18"/>
      <c r="B170" s="18"/>
      <c r="C170" s="18" t="s">
        <v>3</v>
      </c>
      <c r="D170" s="18"/>
      <c r="E170" s="18"/>
      <c r="F170" s="18">
        <v>666</v>
      </c>
      <c r="G170" s="18">
        <v>853</v>
      </c>
      <c r="H170" s="18">
        <v>864</v>
      </c>
      <c r="I170" s="18">
        <v>872</v>
      </c>
      <c r="J170" s="18">
        <v>845</v>
      </c>
      <c r="K170" s="18">
        <v>917</v>
      </c>
      <c r="L170" s="18">
        <v>968</v>
      </c>
      <c r="M170" s="18">
        <v>1053</v>
      </c>
      <c r="N170" s="29">
        <v>1086</v>
      </c>
    </row>
    <row r="171" spans="1:14" s="17" customFormat="1" ht="12">
      <c r="A171" s="18"/>
      <c r="B171" s="18" t="s">
        <v>15</v>
      </c>
      <c r="C171" s="18" t="s">
        <v>2</v>
      </c>
      <c r="D171" s="18">
        <v>2089</v>
      </c>
      <c r="E171" s="18">
        <v>2193</v>
      </c>
      <c r="F171" s="18">
        <v>1219</v>
      </c>
      <c r="G171" s="18">
        <v>794</v>
      </c>
      <c r="H171" s="18">
        <v>501</v>
      </c>
      <c r="I171" s="18">
        <v>221</v>
      </c>
      <c r="J171" s="18">
        <v>67</v>
      </c>
      <c r="K171" s="18">
        <v>11</v>
      </c>
      <c r="L171" s="18">
        <v>6</v>
      </c>
      <c r="M171" s="18"/>
      <c r="N171" s="29">
        <v>2</v>
      </c>
    </row>
    <row r="172" spans="1:14" s="17" customFormat="1" ht="12">
      <c r="A172" s="18"/>
      <c r="B172" s="18"/>
      <c r="C172" s="18" t="s">
        <v>3</v>
      </c>
      <c r="D172" s="18">
        <v>1293</v>
      </c>
      <c r="E172" s="18">
        <v>1357</v>
      </c>
      <c r="F172" s="18">
        <v>712</v>
      </c>
      <c r="G172" s="18">
        <v>439</v>
      </c>
      <c r="H172" s="18">
        <v>263</v>
      </c>
      <c r="I172" s="18">
        <v>107</v>
      </c>
      <c r="J172" s="18">
        <v>25</v>
      </c>
      <c r="K172" s="18">
        <v>3</v>
      </c>
      <c r="L172" s="18">
        <v>0</v>
      </c>
      <c r="M172" s="18"/>
      <c r="N172" s="29">
        <v>0</v>
      </c>
    </row>
    <row r="173" spans="1:14" s="17" customFormat="1" ht="12">
      <c r="A173" s="18"/>
      <c r="B173" s="18" t="s">
        <v>16</v>
      </c>
      <c r="C173" s="18" t="s">
        <v>2</v>
      </c>
      <c r="D173" s="18"/>
      <c r="E173" s="18"/>
      <c r="F173" s="18"/>
      <c r="G173" s="18">
        <v>75</v>
      </c>
      <c r="H173" s="18">
        <v>259</v>
      </c>
      <c r="I173" s="18">
        <v>528</v>
      </c>
      <c r="J173" s="18">
        <v>637</v>
      </c>
      <c r="K173" s="18">
        <v>643</v>
      </c>
      <c r="L173" s="18">
        <v>658</v>
      </c>
      <c r="M173" s="18">
        <v>740</v>
      </c>
      <c r="N173" s="29">
        <v>886</v>
      </c>
    </row>
    <row r="174" spans="1:14" s="17" customFormat="1" ht="12">
      <c r="A174" s="18"/>
      <c r="B174" s="18"/>
      <c r="C174" s="18" t="s">
        <v>3</v>
      </c>
      <c r="D174" s="18"/>
      <c r="E174" s="18"/>
      <c r="F174" s="18"/>
      <c r="G174" s="18">
        <v>59</v>
      </c>
      <c r="H174" s="18">
        <v>199</v>
      </c>
      <c r="I174" s="18">
        <v>384</v>
      </c>
      <c r="J174" s="18">
        <v>437</v>
      </c>
      <c r="K174" s="18">
        <v>402</v>
      </c>
      <c r="L174" s="18">
        <v>427</v>
      </c>
      <c r="M174" s="18">
        <v>487</v>
      </c>
      <c r="N174" s="29">
        <v>574</v>
      </c>
    </row>
    <row r="175" spans="1:14" s="17" customFormat="1" ht="12">
      <c r="A175" s="18"/>
      <c r="B175" s="18" t="s">
        <v>17</v>
      </c>
      <c r="C175" s="18" t="s">
        <v>2</v>
      </c>
      <c r="D175" s="18">
        <v>225</v>
      </c>
      <c r="E175" s="18">
        <v>260</v>
      </c>
      <c r="F175" s="18">
        <v>260</v>
      </c>
      <c r="G175" s="18">
        <v>276</v>
      </c>
      <c r="H175" s="18">
        <v>183</v>
      </c>
      <c r="I175" s="18">
        <v>77</v>
      </c>
      <c r="J175" s="18">
        <v>19</v>
      </c>
      <c r="K175" s="18">
        <v>2</v>
      </c>
      <c r="L175" s="18"/>
      <c r="M175" s="18"/>
      <c r="N175" s="29"/>
    </row>
    <row r="176" spans="1:14" s="17" customFormat="1" ht="12">
      <c r="A176" s="18"/>
      <c r="B176" s="18"/>
      <c r="C176" s="18" t="s">
        <v>3</v>
      </c>
      <c r="D176" s="18">
        <v>179</v>
      </c>
      <c r="E176" s="18">
        <v>211</v>
      </c>
      <c r="F176" s="18">
        <v>214</v>
      </c>
      <c r="G176" s="18">
        <v>236</v>
      </c>
      <c r="H176" s="18">
        <v>150</v>
      </c>
      <c r="I176" s="18">
        <v>65</v>
      </c>
      <c r="J176" s="18">
        <v>14</v>
      </c>
      <c r="K176" s="18">
        <v>1</v>
      </c>
      <c r="L176" s="18"/>
      <c r="M176" s="18"/>
      <c r="N176" s="29"/>
    </row>
    <row r="177" spans="1:14" s="17" customFormat="1" ht="12">
      <c r="A177" s="18"/>
      <c r="B177" s="18" t="s">
        <v>129</v>
      </c>
      <c r="C177" s="18" t="s">
        <v>2</v>
      </c>
      <c r="D177" s="18"/>
      <c r="E177" s="18"/>
      <c r="F177" s="18"/>
      <c r="G177" s="18"/>
      <c r="H177" s="18">
        <v>11</v>
      </c>
      <c r="I177" s="18">
        <v>19</v>
      </c>
      <c r="J177" s="18">
        <v>17</v>
      </c>
      <c r="K177" s="18">
        <v>8</v>
      </c>
      <c r="L177" s="18"/>
      <c r="M177" s="18"/>
      <c r="N177" s="29"/>
    </row>
    <row r="178" spans="1:14" s="17" customFormat="1" ht="12">
      <c r="A178" s="18"/>
      <c r="B178" s="18"/>
      <c r="C178" s="18" t="s">
        <v>3</v>
      </c>
      <c r="D178" s="18"/>
      <c r="E178" s="18"/>
      <c r="F178" s="18"/>
      <c r="G178" s="18"/>
      <c r="H178" s="18">
        <v>11</v>
      </c>
      <c r="I178" s="18">
        <v>17</v>
      </c>
      <c r="J178" s="18">
        <v>15</v>
      </c>
      <c r="K178" s="18">
        <v>8</v>
      </c>
      <c r="L178" s="18"/>
      <c r="M178" s="18"/>
      <c r="N178" s="29"/>
    </row>
    <row r="179" spans="1:14" s="17" customFormat="1" ht="12">
      <c r="A179" s="18"/>
      <c r="B179" s="18" t="s">
        <v>130</v>
      </c>
      <c r="C179" s="18" t="s">
        <v>2</v>
      </c>
      <c r="D179" s="18"/>
      <c r="E179" s="18"/>
      <c r="F179" s="18"/>
      <c r="G179" s="18"/>
      <c r="H179" s="18">
        <v>15</v>
      </c>
      <c r="I179" s="18">
        <v>32</v>
      </c>
      <c r="J179" s="18">
        <v>36</v>
      </c>
      <c r="K179" s="18">
        <v>38</v>
      </c>
      <c r="L179" s="18">
        <v>31</v>
      </c>
      <c r="M179" s="18">
        <v>23</v>
      </c>
      <c r="N179" s="29">
        <v>19</v>
      </c>
    </row>
    <row r="180" spans="1:14" s="17" customFormat="1" ht="12">
      <c r="A180" s="18"/>
      <c r="B180" s="18"/>
      <c r="C180" s="18" t="s">
        <v>3</v>
      </c>
      <c r="D180" s="18"/>
      <c r="E180" s="18"/>
      <c r="F180" s="18"/>
      <c r="G180" s="18"/>
      <c r="H180" s="18">
        <v>15</v>
      </c>
      <c r="I180" s="18">
        <v>31</v>
      </c>
      <c r="J180" s="18">
        <v>34</v>
      </c>
      <c r="K180" s="18">
        <v>35</v>
      </c>
      <c r="L180" s="18">
        <v>26</v>
      </c>
      <c r="M180" s="18">
        <v>20</v>
      </c>
      <c r="N180" s="29">
        <v>18</v>
      </c>
    </row>
    <row r="181" spans="1:14" s="17" customFormat="1" ht="12">
      <c r="A181" s="18"/>
      <c r="B181" s="18" t="s">
        <v>18</v>
      </c>
      <c r="C181" s="18" t="s">
        <v>2</v>
      </c>
      <c r="D181" s="18">
        <v>134</v>
      </c>
      <c r="E181" s="18">
        <v>146</v>
      </c>
      <c r="F181" s="18">
        <v>172</v>
      </c>
      <c r="G181" s="18">
        <v>196</v>
      </c>
      <c r="H181" s="18">
        <v>206</v>
      </c>
      <c r="I181" s="18">
        <v>221</v>
      </c>
      <c r="J181" s="18">
        <v>269</v>
      </c>
      <c r="K181" s="18">
        <v>304</v>
      </c>
      <c r="L181" s="18">
        <v>301</v>
      </c>
      <c r="M181" s="18">
        <v>310</v>
      </c>
      <c r="N181" s="29">
        <v>339</v>
      </c>
    </row>
    <row r="182" spans="1:14" s="17" customFormat="1" ht="12">
      <c r="A182" s="18"/>
      <c r="B182" s="18"/>
      <c r="C182" s="18" t="s">
        <v>3</v>
      </c>
      <c r="D182" s="18">
        <v>69</v>
      </c>
      <c r="E182" s="18">
        <v>76</v>
      </c>
      <c r="F182" s="18">
        <v>91</v>
      </c>
      <c r="G182" s="18">
        <v>101</v>
      </c>
      <c r="H182" s="18">
        <v>109</v>
      </c>
      <c r="I182" s="18">
        <v>112</v>
      </c>
      <c r="J182" s="18">
        <v>137</v>
      </c>
      <c r="K182" s="18">
        <v>163</v>
      </c>
      <c r="L182" s="18">
        <v>163</v>
      </c>
      <c r="M182" s="18">
        <v>166</v>
      </c>
      <c r="N182" s="29">
        <v>171</v>
      </c>
    </row>
    <row r="183" spans="1:14" s="17" customFormat="1" ht="12">
      <c r="A183" s="18"/>
      <c r="B183" s="18" t="s">
        <v>19</v>
      </c>
      <c r="C183" s="18" t="s">
        <v>2</v>
      </c>
      <c r="D183" s="18">
        <v>3</v>
      </c>
      <c r="E183" s="18">
        <v>5</v>
      </c>
      <c r="F183" s="18">
        <v>1</v>
      </c>
      <c r="G183" s="18">
        <v>4</v>
      </c>
      <c r="H183" s="18">
        <v>1</v>
      </c>
      <c r="I183" s="18">
        <v>2</v>
      </c>
      <c r="J183" s="18">
        <v>2</v>
      </c>
      <c r="K183" s="18">
        <v>1</v>
      </c>
      <c r="L183" s="18"/>
      <c r="M183" s="18">
        <v>1</v>
      </c>
      <c r="N183" s="29"/>
    </row>
    <row r="184" spans="1:14" s="17" customFormat="1" ht="12">
      <c r="A184" s="18"/>
      <c r="B184" s="18"/>
      <c r="C184" s="18" t="s">
        <v>3</v>
      </c>
      <c r="D184" s="18">
        <v>1</v>
      </c>
      <c r="E184" s="18">
        <v>5</v>
      </c>
      <c r="F184" s="18">
        <v>1</v>
      </c>
      <c r="G184" s="18">
        <v>2</v>
      </c>
      <c r="H184" s="18">
        <v>0</v>
      </c>
      <c r="I184" s="18">
        <v>1</v>
      </c>
      <c r="J184" s="18">
        <v>2</v>
      </c>
      <c r="K184" s="18">
        <v>1</v>
      </c>
      <c r="L184" s="18"/>
      <c r="M184" s="18">
        <v>0</v>
      </c>
      <c r="N184" s="29"/>
    </row>
    <row r="185" spans="1:14" s="17" customFormat="1" ht="12">
      <c r="A185" s="17" t="s">
        <v>9</v>
      </c>
      <c r="B185" s="17" t="s">
        <v>11</v>
      </c>
      <c r="C185" s="17" t="s">
        <v>2</v>
      </c>
      <c r="D185" s="17">
        <v>1604</v>
      </c>
      <c r="E185" s="17">
        <v>1484</v>
      </c>
      <c r="F185" s="17">
        <v>1515</v>
      </c>
      <c r="G185" s="17">
        <v>1623</v>
      </c>
      <c r="H185" s="17">
        <v>1791</v>
      </c>
      <c r="I185" s="17">
        <v>1987</v>
      </c>
      <c r="J185" s="17">
        <v>2034</v>
      </c>
      <c r="K185" s="17">
        <v>2134</v>
      </c>
      <c r="L185" s="17">
        <v>2321</v>
      </c>
      <c r="M185" s="17">
        <v>2587</v>
      </c>
      <c r="N185" s="29">
        <v>2738</v>
      </c>
    </row>
    <row r="186" spans="3:14" s="17" customFormat="1" ht="12">
      <c r="C186" s="17" t="s">
        <v>3</v>
      </c>
      <c r="D186" s="17">
        <v>500</v>
      </c>
      <c r="E186" s="17">
        <v>472</v>
      </c>
      <c r="F186" s="17">
        <v>508</v>
      </c>
      <c r="G186" s="17">
        <v>554</v>
      </c>
      <c r="H186" s="17">
        <v>617</v>
      </c>
      <c r="I186" s="17">
        <v>668</v>
      </c>
      <c r="J186" s="17">
        <v>699</v>
      </c>
      <c r="K186" s="17">
        <v>745</v>
      </c>
      <c r="L186" s="17">
        <v>828</v>
      </c>
      <c r="M186" s="17">
        <v>914</v>
      </c>
      <c r="N186" s="29">
        <v>997</v>
      </c>
    </row>
    <row r="187" spans="2:14" s="17" customFormat="1" ht="12">
      <c r="B187" s="17" t="s">
        <v>14</v>
      </c>
      <c r="C187" s="17" t="s">
        <v>2</v>
      </c>
      <c r="E187" s="17">
        <v>813</v>
      </c>
      <c r="F187" s="17">
        <v>937</v>
      </c>
      <c r="G187" s="17">
        <v>1027</v>
      </c>
      <c r="H187" s="17">
        <v>1140</v>
      </c>
      <c r="I187" s="17">
        <v>1246</v>
      </c>
      <c r="J187" s="17">
        <v>1253</v>
      </c>
      <c r="K187" s="17">
        <v>1302</v>
      </c>
      <c r="L187" s="17">
        <v>1390</v>
      </c>
      <c r="M187" s="17">
        <v>1555</v>
      </c>
      <c r="N187" s="29">
        <v>1642</v>
      </c>
    </row>
    <row r="188" spans="3:14" s="17" customFormat="1" ht="12">
      <c r="C188" s="17" t="s">
        <v>3</v>
      </c>
      <c r="E188" s="17">
        <v>269</v>
      </c>
      <c r="F188" s="17">
        <v>316</v>
      </c>
      <c r="G188" s="17">
        <v>361</v>
      </c>
      <c r="H188" s="17">
        <v>407</v>
      </c>
      <c r="I188" s="17">
        <v>434</v>
      </c>
      <c r="J188" s="17">
        <v>435</v>
      </c>
      <c r="K188" s="17">
        <v>430</v>
      </c>
      <c r="L188" s="17">
        <v>479</v>
      </c>
      <c r="M188" s="17">
        <v>543</v>
      </c>
      <c r="N188" s="29">
        <v>588</v>
      </c>
    </row>
    <row r="189" spans="2:14" s="17" customFormat="1" ht="12">
      <c r="B189" s="17" t="s">
        <v>15</v>
      </c>
      <c r="C189" s="17" t="s">
        <v>2</v>
      </c>
      <c r="D189" s="17">
        <v>1181</v>
      </c>
      <c r="E189" s="17">
        <v>365</v>
      </c>
      <c r="F189" s="17">
        <v>128</v>
      </c>
      <c r="G189" s="17">
        <v>16</v>
      </c>
      <c r="H189" s="17">
        <v>1</v>
      </c>
      <c r="N189" s="29"/>
    </row>
    <row r="190" spans="3:14" s="17" customFormat="1" ht="12">
      <c r="C190" s="17" t="s">
        <v>3</v>
      </c>
      <c r="D190" s="17">
        <v>374</v>
      </c>
      <c r="E190" s="17">
        <v>108</v>
      </c>
      <c r="F190" s="17">
        <v>39</v>
      </c>
      <c r="G190" s="17">
        <v>4</v>
      </c>
      <c r="H190" s="17">
        <v>1</v>
      </c>
      <c r="N190" s="29"/>
    </row>
    <row r="191" spans="2:14" s="17" customFormat="1" ht="12">
      <c r="B191" s="17" t="s">
        <v>28</v>
      </c>
      <c r="C191" s="17" t="s">
        <v>2</v>
      </c>
      <c r="D191" s="17">
        <v>1</v>
      </c>
      <c r="N191" s="29"/>
    </row>
    <row r="192" spans="3:14" s="17" customFormat="1" ht="12">
      <c r="C192" s="17" t="s">
        <v>3</v>
      </c>
      <c r="D192" s="17">
        <v>0</v>
      </c>
      <c r="N192" s="29"/>
    </row>
    <row r="193" spans="2:14" s="17" customFormat="1" ht="12">
      <c r="B193" s="17" t="s">
        <v>16</v>
      </c>
      <c r="C193" s="17" t="s">
        <v>2</v>
      </c>
      <c r="E193" s="17">
        <v>2</v>
      </c>
      <c r="F193" s="17">
        <v>212</v>
      </c>
      <c r="G193" s="17">
        <v>351</v>
      </c>
      <c r="H193" s="17">
        <v>407</v>
      </c>
      <c r="I193" s="17">
        <v>485</v>
      </c>
      <c r="J193" s="17">
        <v>549</v>
      </c>
      <c r="K193" s="17">
        <v>598</v>
      </c>
      <c r="L193" s="17">
        <v>689</v>
      </c>
      <c r="M193" s="17">
        <v>769</v>
      </c>
      <c r="N193" s="29">
        <v>897</v>
      </c>
    </row>
    <row r="194" spans="3:14" s="17" customFormat="1" ht="12">
      <c r="C194" s="17" t="s">
        <v>3</v>
      </c>
      <c r="E194" s="17">
        <v>0</v>
      </c>
      <c r="F194" s="17">
        <v>76</v>
      </c>
      <c r="G194" s="17">
        <v>120</v>
      </c>
      <c r="H194" s="17">
        <v>140</v>
      </c>
      <c r="I194" s="17">
        <v>161</v>
      </c>
      <c r="J194" s="17">
        <v>198</v>
      </c>
      <c r="K194" s="17">
        <v>251</v>
      </c>
      <c r="L194" s="17">
        <v>275</v>
      </c>
      <c r="M194" s="17">
        <v>294</v>
      </c>
      <c r="N194" s="29">
        <v>342</v>
      </c>
    </row>
    <row r="195" spans="2:14" s="17" customFormat="1" ht="12">
      <c r="B195" s="17" t="s">
        <v>17</v>
      </c>
      <c r="C195" s="17" t="s">
        <v>2</v>
      </c>
      <c r="D195" s="17">
        <v>295</v>
      </c>
      <c r="E195" s="17">
        <v>177</v>
      </c>
      <c r="F195" s="17">
        <v>71</v>
      </c>
      <c r="G195" s="17">
        <v>47</v>
      </c>
      <c r="H195" s="17">
        <v>25</v>
      </c>
      <c r="I195" s="17">
        <v>21</v>
      </c>
      <c r="N195" s="29"/>
    </row>
    <row r="196" spans="3:14" s="17" customFormat="1" ht="12">
      <c r="C196" s="17" t="s">
        <v>3</v>
      </c>
      <c r="D196" s="17">
        <v>82</v>
      </c>
      <c r="E196" s="17">
        <v>51</v>
      </c>
      <c r="F196" s="17">
        <v>27</v>
      </c>
      <c r="G196" s="17">
        <v>17</v>
      </c>
      <c r="H196" s="17">
        <v>4</v>
      </c>
      <c r="I196" s="17">
        <v>2</v>
      </c>
      <c r="N196" s="29"/>
    </row>
    <row r="197" spans="2:14" s="17" customFormat="1" ht="12">
      <c r="B197" s="17" t="s">
        <v>129</v>
      </c>
      <c r="C197" s="17" t="s">
        <v>2</v>
      </c>
      <c r="D197" s="17">
        <v>0</v>
      </c>
      <c r="E197" s="17">
        <v>0</v>
      </c>
      <c r="F197" s="17">
        <v>14</v>
      </c>
      <c r="G197" s="17">
        <v>38</v>
      </c>
      <c r="H197" s="17">
        <v>76</v>
      </c>
      <c r="I197" s="17">
        <v>95</v>
      </c>
      <c r="J197" s="17">
        <v>85</v>
      </c>
      <c r="K197" s="17">
        <v>84</v>
      </c>
      <c r="L197" s="17">
        <v>96</v>
      </c>
      <c r="M197" s="17">
        <v>124</v>
      </c>
      <c r="N197" s="29">
        <v>58</v>
      </c>
    </row>
    <row r="198" spans="3:14" s="17" customFormat="1" ht="12">
      <c r="C198" s="17" t="s">
        <v>3</v>
      </c>
      <c r="D198" s="17">
        <v>0</v>
      </c>
      <c r="E198" s="17">
        <v>0</v>
      </c>
      <c r="F198" s="17">
        <v>3</v>
      </c>
      <c r="G198" s="17">
        <v>10</v>
      </c>
      <c r="H198" s="17">
        <v>22</v>
      </c>
      <c r="I198" s="17">
        <v>32</v>
      </c>
      <c r="J198" s="17">
        <v>26</v>
      </c>
      <c r="K198" s="17">
        <v>19</v>
      </c>
      <c r="L198" s="17">
        <v>25</v>
      </c>
      <c r="M198" s="17">
        <v>28</v>
      </c>
      <c r="N198" s="29">
        <v>12</v>
      </c>
    </row>
    <row r="199" spans="2:14" s="17" customFormat="1" ht="12">
      <c r="B199" s="17" t="s">
        <v>18</v>
      </c>
      <c r="C199" s="17" t="s">
        <v>2</v>
      </c>
      <c r="D199" s="17">
        <v>124</v>
      </c>
      <c r="E199" s="17">
        <v>123</v>
      </c>
      <c r="F199" s="17">
        <v>151</v>
      </c>
      <c r="G199" s="17">
        <v>143</v>
      </c>
      <c r="H199" s="17">
        <v>142</v>
      </c>
      <c r="I199" s="17">
        <v>139</v>
      </c>
      <c r="J199" s="17">
        <v>145</v>
      </c>
      <c r="K199" s="17">
        <v>149</v>
      </c>
      <c r="L199" s="17">
        <v>146</v>
      </c>
      <c r="M199" s="17">
        <v>139</v>
      </c>
      <c r="N199" s="29">
        <v>141</v>
      </c>
    </row>
    <row r="200" spans="3:14" s="17" customFormat="1" ht="12">
      <c r="C200" s="17" t="s">
        <v>3</v>
      </c>
      <c r="D200" s="17">
        <v>44</v>
      </c>
      <c r="E200" s="17">
        <v>42</v>
      </c>
      <c r="F200" s="17">
        <v>45</v>
      </c>
      <c r="G200" s="17">
        <v>41</v>
      </c>
      <c r="H200" s="17">
        <v>43</v>
      </c>
      <c r="I200" s="17">
        <v>38</v>
      </c>
      <c r="J200" s="17">
        <v>38</v>
      </c>
      <c r="K200" s="17">
        <v>44</v>
      </c>
      <c r="L200" s="17">
        <v>49</v>
      </c>
      <c r="M200" s="17">
        <v>49</v>
      </c>
      <c r="N200" s="29">
        <v>55</v>
      </c>
    </row>
    <row r="201" spans="2:14" s="17" customFormat="1" ht="12">
      <c r="B201" s="17" t="s">
        <v>19</v>
      </c>
      <c r="C201" s="17" t="s">
        <v>2</v>
      </c>
      <c r="D201" s="17">
        <v>3</v>
      </c>
      <c r="E201" s="17">
        <v>4</v>
      </c>
      <c r="F201" s="17">
        <v>2</v>
      </c>
      <c r="G201" s="17">
        <v>1</v>
      </c>
      <c r="H201" s="17">
        <v>0</v>
      </c>
      <c r="I201" s="17">
        <v>1</v>
      </c>
      <c r="J201" s="17">
        <v>2</v>
      </c>
      <c r="K201" s="17">
        <v>1</v>
      </c>
      <c r="N201" s="29"/>
    </row>
    <row r="202" spans="3:14" s="17" customFormat="1" ht="12">
      <c r="C202" s="17" t="s">
        <v>3</v>
      </c>
      <c r="D202" s="17">
        <v>0</v>
      </c>
      <c r="E202" s="17">
        <v>2</v>
      </c>
      <c r="F202" s="17">
        <v>2</v>
      </c>
      <c r="G202" s="17">
        <v>1</v>
      </c>
      <c r="H202" s="17">
        <v>0</v>
      </c>
      <c r="I202" s="17">
        <v>1</v>
      </c>
      <c r="J202" s="17">
        <v>2</v>
      </c>
      <c r="K202" s="17">
        <v>1</v>
      </c>
      <c r="N202" s="29"/>
    </row>
    <row r="203" spans="1:14" s="17" customFormat="1" ht="12">
      <c r="A203" s="17" t="s">
        <v>10</v>
      </c>
      <c r="B203" s="17" t="s">
        <v>11</v>
      </c>
      <c r="C203" s="17" t="s">
        <v>2</v>
      </c>
      <c r="D203" s="17">
        <v>322</v>
      </c>
      <c r="E203" s="17">
        <v>45</v>
      </c>
      <c r="F203" s="17">
        <v>22</v>
      </c>
      <c r="G203" s="17">
        <v>9</v>
      </c>
      <c r="H203" s="17">
        <v>8</v>
      </c>
      <c r="I203" s="17">
        <v>5</v>
      </c>
      <c r="J203" s="17">
        <v>4</v>
      </c>
      <c r="K203" s="17">
        <v>3</v>
      </c>
      <c r="L203" s="17">
        <v>3</v>
      </c>
      <c r="M203" s="17">
        <v>3</v>
      </c>
      <c r="N203" s="29"/>
    </row>
    <row r="204" spans="3:14" s="17" customFormat="1" ht="12">
      <c r="C204" s="17" t="s">
        <v>3</v>
      </c>
      <c r="D204" s="17">
        <v>174</v>
      </c>
      <c r="E204" s="17">
        <v>13</v>
      </c>
      <c r="F204" s="17">
        <v>9</v>
      </c>
      <c r="G204" s="17">
        <v>2</v>
      </c>
      <c r="H204" s="17">
        <v>1</v>
      </c>
      <c r="I204" s="17">
        <v>1</v>
      </c>
      <c r="J204" s="17">
        <v>1</v>
      </c>
      <c r="K204" s="17">
        <v>1</v>
      </c>
      <c r="L204" s="17">
        <v>1</v>
      </c>
      <c r="M204" s="17">
        <v>1</v>
      </c>
      <c r="N204" s="29"/>
    </row>
    <row r="205" spans="2:14" s="17" customFormat="1" ht="12">
      <c r="B205" s="17" t="s">
        <v>15</v>
      </c>
      <c r="C205" s="17" t="s">
        <v>2</v>
      </c>
      <c r="D205" s="17">
        <v>234</v>
      </c>
      <c r="E205" s="17">
        <v>21</v>
      </c>
      <c r="F205" s="17">
        <v>5</v>
      </c>
      <c r="N205" s="29"/>
    </row>
    <row r="206" spans="3:14" s="17" customFormat="1" ht="12">
      <c r="C206" s="17" t="s">
        <v>3</v>
      </c>
      <c r="D206" s="17">
        <v>139</v>
      </c>
      <c r="E206" s="17">
        <v>6</v>
      </c>
      <c r="F206" s="17">
        <v>2</v>
      </c>
      <c r="N206" s="29"/>
    </row>
    <row r="207" spans="2:14" s="17" customFormat="1" ht="12">
      <c r="B207" s="17" t="s">
        <v>17</v>
      </c>
      <c r="C207" s="17" t="s">
        <v>2</v>
      </c>
      <c r="D207" s="17">
        <v>7</v>
      </c>
      <c r="E207" s="17">
        <v>3</v>
      </c>
      <c r="F207" s="17">
        <v>3</v>
      </c>
      <c r="N207" s="29"/>
    </row>
    <row r="208" spans="3:14" s="17" customFormat="1" ht="12">
      <c r="C208" s="17" t="s">
        <v>3</v>
      </c>
      <c r="D208" s="17">
        <v>5</v>
      </c>
      <c r="E208" s="17">
        <v>1</v>
      </c>
      <c r="F208" s="17">
        <v>1</v>
      </c>
      <c r="N208" s="29"/>
    </row>
    <row r="209" spans="2:14" s="17" customFormat="1" ht="12">
      <c r="B209" s="17" t="s">
        <v>18</v>
      </c>
      <c r="C209" s="17" t="s">
        <v>2</v>
      </c>
      <c r="D209" s="17">
        <v>81</v>
      </c>
      <c r="E209" s="17">
        <v>21</v>
      </c>
      <c r="F209" s="17">
        <v>14</v>
      </c>
      <c r="G209" s="17">
        <v>9</v>
      </c>
      <c r="H209" s="17">
        <v>8</v>
      </c>
      <c r="I209" s="17">
        <v>5</v>
      </c>
      <c r="J209" s="17">
        <v>4</v>
      </c>
      <c r="K209" s="17">
        <v>3</v>
      </c>
      <c r="L209" s="17">
        <v>3</v>
      </c>
      <c r="M209" s="17">
        <v>3</v>
      </c>
      <c r="N209" s="29"/>
    </row>
    <row r="210" spans="3:14" s="17" customFormat="1" ht="12">
      <c r="C210" s="17" t="s">
        <v>3</v>
      </c>
      <c r="D210" s="17">
        <v>30</v>
      </c>
      <c r="E210" s="17">
        <v>6</v>
      </c>
      <c r="F210" s="17">
        <v>6</v>
      </c>
      <c r="G210" s="17">
        <v>2</v>
      </c>
      <c r="H210" s="17">
        <v>1</v>
      </c>
      <c r="I210" s="17">
        <v>1</v>
      </c>
      <c r="J210" s="17">
        <v>1</v>
      </c>
      <c r="K210" s="17">
        <v>1</v>
      </c>
      <c r="L210" s="17">
        <v>1</v>
      </c>
      <c r="M210" s="17">
        <v>1</v>
      </c>
      <c r="N210" s="29"/>
    </row>
    <row r="211" spans="2:14" s="17" customFormat="1" ht="12">
      <c r="B211" s="17" t="s">
        <v>19</v>
      </c>
      <c r="C211" s="17" t="s">
        <v>2</v>
      </c>
      <c r="N211" s="29"/>
    </row>
    <row r="212" spans="3:14" s="17" customFormat="1" ht="12">
      <c r="C212" s="17" t="s">
        <v>3</v>
      </c>
      <c r="N212" s="29"/>
    </row>
    <row r="213" spans="1:14" s="17" customFormat="1" ht="12">
      <c r="A213" s="17" t="s">
        <v>30</v>
      </c>
      <c r="B213" s="17" t="s">
        <v>11</v>
      </c>
      <c r="C213" s="17" t="s">
        <v>2</v>
      </c>
      <c r="D213" s="17">
        <v>168</v>
      </c>
      <c r="E213" s="17">
        <v>29</v>
      </c>
      <c r="F213" s="17">
        <v>41</v>
      </c>
      <c r="G213" s="17">
        <v>26</v>
      </c>
      <c r="H213" s="17">
        <v>35</v>
      </c>
      <c r="I213" s="17">
        <v>30</v>
      </c>
      <c r="J213" s="17">
        <v>31</v>
      </c>
      <c r="K213" s="17">
        <v>32</v>
      </c>
      <c r="L213" s="17">
        <v>44</v>
      </c>
      <c r="M213" s="17">
        <v>51</v>
      </c>
      <c r="N213" s="29">
        <v>49</v>
      </c>
    </row>
    <row r="214" spans="3:14" s="17" customFormat="1" ht="12">
      <c r="C214" s="17" t="s">
        <v>3</v>
      </c>
      <c r="D214" s="17">
        <v>131</v>
      </c>
      <c r="E214" s="17">
        <v>21</v>
      </c>
      <c r="F214" s="17">
        <v>28</v>
      </c>
      <c r="G214" s="17">
        <v>21</v>
      </c>
      <c r="H214" s="17">
        <v>30</v>
      </c>
      <c r="I214" s="17">
        <v>25</v>
      </c>
      <c r="J214" s="17">
        <v>21</v>
      </c>
      <c r="K214" s="17">
        <v>24</v>
      </c>
      <c r="L214" s="17">
        <v>34</v>
      </c>
      <c r="M214" s="17">
        <v>33</v>
      </c>
      <c r="N214" s="29">
        <v>35</v>
      </c>
    </row>
    <row r="215" spans="2:14" s="17" customFormat="1" ht="12">
      <c r="B215" s="17" t="s">
        <v>14</v>
      </c>
      <c r="C215" s="17" t="s">
        <v>2</v>
      </c>
      <c r="F215" s="17">
        <v>40</v>
      </c>
      <c r="G215" s="17">
        <v>26</v>
      </c>
      <c r="H215" s="17">
        <v>35</v>
      </c>
      <c r="I215" s="17">
        <v>30</v>
      </c>
      <c r="J215" s="17">
        <v>31</v>
      </c>
      <c r="K215" s="17">
        <v>32</v>
      </c>
      <c r="L215" s="17">
        <v>44</v>
      </c>
      <c r="M215" s="17">
        <v>51</v>
      </c>
      <c r="N215" s="29">
        <v>49</v>
      </c>
    </row>
    <row r="216" spans="3:14" s="17" customFormat="1" ht="12">
      <c r="C216" s="17" t="s">
        <v>3</v>
      </c>
      <c r="F216" s="17">
        <v>27</v>
      </c>
      <c r="G216" s="17">
        <v>21</v>
      </c>
      <c r="H216" s="17">
        <v>30</v>
      </c>
      <c r="I216" s="17">
        <v>25</v>
      </c>
      <c r="J216" s="17">
        <v>21</v>
      </c>
      <c r="K216" s="17">
        <v>24</v>
      </c>
      <c r="L216" s="17">
        <v>34</v>
      </c>
      <c r="M216" s="17">
        <v>33</v>
      </c>
      <c r="N216" s="29">
        <v>35</v>
      </c>
    </row>
    <row r="217" spans="2:14" s="17" customFormat="1" ht="12">
      <c r="B217" s="17" t="s">
        <v>15</v>
      </c>
      <c r="C217" s="17" t="s">
        <v>2</v>
      </c>
      <c r="D217" s="17">
        <v>134</v>
      </c>
      <c r="E217" s="17">
        <v>27</v>
      </c>
      <c r="N217" s="29"/>
    </row>
    <row r="218" spans="3:14" s="17" customFormat="1" ht="12">
      <c r="C218" s="17" t="s">
        <v>3</v>
      </c>
      <c r="D218" s="17">
        <v>109</v>
      </c>
      <c r="E218" s="17">
        <v>20</v>
      </c>
      <c r="N218" s="29"/>
    </row>
    <row r="219" spans="2:14" s="17" customFormat="1" ht="12">
      <c r="B219" s="17" t="s">
        <v>17</v>
      </c>
      <c r="C219" s="17" t="s">
        <v>2</v>
      </c>
      <c r="D219" s="17">
        <v>3</v>
      </c>
      <c r="E219" s="17">
        <v>0</v>
      </c>
      <c r="N219" s="29"/>
    </row>
    <row r="220" spans="3:14" s="17" customFormat="1" ht="12">
      <c r="C220" s="17" t="s">
        <v>3</v>
      </c>
      <c r="D220" s="17">
        <v>2</v>
      </c>
      <c r="E220" s="17">
        <v>0</v>
      </c>
      <c r="N220" s="29"/>
    </row>
    <row r="221" spans="2:14" s="17" customFormat="1" ht="12">
      <c r="B221" s="17" t="s">
        <v>18</v>
      </c>
      <c r="C221" s="17" t="s">
        <v>2</v>
      </c>
      <c r="D221" s="17">
        <v>31</v>
      </c>
      <c r="E221" s="17">
        <v>2</v>
      </c>
      <c r="F221" s="17">
        <v>1</v>
      </c>
      <c r="N221" s="29"/>
    </row>
    <row r="222" spans="3:14" s="17" customFormat="1" ht="12">
      <c r="C222" s="17" t="s">
        <v>3</v>
      </c>
      <c r="D222" s="17">
        <v>20</v>
      </c>
      <c r="E222" s="17">
        <v>1</v>
      </c>
      <c r="F222" s="17">
        <v>1</v>
      </c>
      <c r="N222" s="29"/>
    </row>
    <row r="223" spans="2:14" s="17" customFormat="1" ht="12">
      <c r="B223" s="17" t="s">
        <v>19</v>
      </c>
      <c r="C223" s="17" t="s">
        <v>2</v>
      </c>
      <c r="N223" s="29"/>
    </row>
    <row r="224" spans="3:14" s="17" customFormat="1" ht="12">
      <c r="C224" s="17" t="s">
        <v>3</v>
      </c>
      <c r="N224" s="29"/>
    </row>
    <row r="225" spans="1:14" s="17" customFormat="1" ht="12">
      <c r="A225" s="17" t="s">
        <v>29</v>
      </c>
      <c r="B225" s="17" t="s">
        <v>11</v>
      </c>
      <c r="C225" s="17" t="s">
        <v>2</v>
      </c>
      <c r="D225" s="17">
        <v>709</v>
      </c>
      <c r="E225" s="17">
        <v>716</v>
      </c>
      <c r="F225" s="17">
        <v>745</v>
      </c>
      <c r="G225" s="17">
        <v>716</v>
      </c>
      <c r="H225" s="17">
        <v>748</v>
      </c>
      <c r="I225" s="17">
        <v>777</v>
      </c>
      <c r="J225" s="17">
        <v>836</v>
      </c>
      <c r="K225" s="17">
        <v>881</v>
      </c>
      <c r="L225" s="17">
        <v>956</v>
      </c>
      <c r="M225" s="17">
        <v>1043</v>
      </c>
      <c r="N225" s="29">
        <v>1110</v>
      </c>
    </row>
    <row r="226" spans="3:14" s="17" customFormat="1" ht="12">
      <c r="C226" s="17" t="s">
        <v>3</v>
      </c>
      <c r="D226" s="17">
        <v>360</v>
      </c>
      <c r="E226" s="17">
        <v>368</v>
      </c>
      <c r="F226" s="17">
        <v>390</v>
      </c>
      <c r="G226" s="17">
        <v>370</v>
      </c>
      <c r="H226" s="17">
        <v>382</v>
      </c>
      <c r="I226" s="17">
        <v>407</v>
      </c>
      <c r="J226" s="17">
        <v>456</v>
      </c>
      <c r="K226" s="17">
        <v>483</v>
      </c>
      <c r="L226" s="17">
        <v>537</v>
      </c>
      <c r="M226" s="17">
        <v>593</v>
      </c>
      <c r="N226" s="29">
        <v>611</v>
      </c>
    </row>
    <row r="227" spans="2:14" s="17" customFormat="1" ht="12">
      <c r="B227" s="17" t="s">
        <v>14</v>
      </c>
      <c r="C227" s="17" t="s">
        <v>2</v>
      </c>
      <c r="E227" s="17">
        <v>267</v>
      </c>
      <c r="F227" s="17">
        <v>259</v>
      </c>
      <c r="G227" s="17">
        <v>250</v>
      </c>
      <c r="H227" s="17">
        <v>288</v>
      </c>
      <c r="I227" s="17">
        <v>273</v>
      </c>
      <c r="J227" s="17">
        <v>290</v>
      </c>
      <c r="K227" s="17">
        <v>326</v>
      </c>
      <c r="L227" s="17">
        <v>401</v>
      </c>
      <c r="M227" s="17">
        <v>428</v>
      </c>
      <c r="N227" s="29">
        <v>433</v>
      </c>
    </row>
    <row r="228" spans="3:14" s="17" customFormat="1" ht="12">
      <c r="C228" s="17" t="s">
        <v>3</v>
      </c>
      <c r="E228" s="17">
        <v>133</v>
      </c>
      <c r="F228" s="17">
        <v>124</v>
      </c>
      <c r="G228" s="17">
        <v>120</v>
      </c>
      <c r="H228" s="17">
        <v>142</v>
      </c>
      <c r="I228" s="17">
        <v>141</v>
      </c>
      <c r="J228" s="17">
        <v>152</v>
      </c>
      <c r="K228" s="17">
        <v>174</v>
      </c>
      <c r="L228" s="17">
        <v>229</v>
      </c>
      <c r="M228" s="17">
        <v>252</v>
      </c>
      <c r="N228" s="29">
        <v>234</v>
      </c>
    </row>
    <row r="229" spans="2:14" s="17" customFormat="1" ht="12">
      <c r="B229" s="17" t="s">
        <v>15</v>
      </c>
      <c r="C229" s="17" t="s">
        <v>2</v>
      </c>
      <c r="D229" s="17">
        <v>398</v>
      </c>
      <c r="E229" s="17">
        <v>62</v>
      </c>
      <c r="F229" s="17">
        <v>6</v>
      </c>
      <c r="N229" s="29"/>
    </row>
    <row r="230" spans="3:14" s="17" customFormat="1" ht="12">
      <c r="C230" s="17" t="s">
        <v>3</v>
      </c>
      <c r="D230" s="17">
        <v>206</v>
      </c>
      <c r="E230" s="17">
        <v>29</v>
      </c>
      <c r="F230" s="17">
        <v>6</v>
      </c>
      <c r="N230" s="29"/>
    </row>
    <row r="231" spans="2:14" s="17" customFormat="1" ht="12">
      <c r="B231" s="17" t="s">
        <v>16</v>
      </c>
      <c r="C231" s="17" t="s">
        <v>2</v>
      </c>
      <c r="E231" s="17">
        <v>49</v>
      </c>
      <c r="F231" s="17">
        <v>114</v>
      </c>
      <c r="G231" s="17">
        <v>116</v>
      </c>
      <c r="H231" s="17">
        <v>117</v>
      </c>
      <c r="I231" s="17">
        <v>147</v>
      </c>
      <c r="J231" s="17">
        <v>178</v>
      </c>
      <c r="K231" s="17">
        <v>162</v>
      </c>
      <c r="L231" s="17">
        <v>145</v>
      </c>
      <c r="M231" s="17">
        <v>166</v>
      </c>
      <c r="N231" s="29">
        <v>219</v>
      </c>
    </row>
    <row r="232" spans="3:14" s="17" customFormat="1" ht="12">
      <c r="C232" s="17" t="s">
        <v>3</v>
      </c>
      <c r="E232" s="17">
        <v>32</v>
      </c>
      <c r="F232" s="17">
        <v>64</v>
      </c>
      <c r="G232" s="17">
        <v>58</v>
      </c>
      <c r="H232" s="17">
        <v>59</v>
      </c>
      <c r="I232" s="17">
        <v>80</v>
      </c>
      <c r="J232" s="17">
        <v>96</v>
      </c>
      <c r="K232" s="17">
        <v>90</v>
      </c>
      <c r="L232" s="17">
        <v>85</v>
      </c>
      <c r="M232" s="17">
        <v>96</v>
      </c>
      <c r="N232" s="29">
        <v>136</v>
      </c>
    </row>
    <row r="233" spans="2:14" s="17" customFormat="1" ht="12">
      <c r="B233" s="17" t="s">
        <v>17</v>
      </c>
      <c r="C233" s="17" t="s">
        <v>2</v>
      </c>
      <c r="D233" s="17">
        <v>12</v>
      </c>
      <c r="E233" s="17">
        <v>1</v>
      </c>
      <c r="N233" s="29"/>
    </row>
    <row r="234" spans="3:14" s="17" customFormat="1" ht="12">
      <c r="C234" s="17" t="s">
        <v>3</v>
      </c>
      <c r="D234" s="17">
        <v>3</v>
      </c>
      <c r="E234" s="17">
        <v>0</v>
      </c>
      <c r="N234" s="29"/>
    </row>
    <row r="235" spans="2:14" s="17" customFormat="1" ht="12">
      <c r="B235" s="17" t="s">
        <v>18</v>
      </c>
      <c r="C235" s="17" t="s">
        <v>2</v>
      </c>
      <c r="D235" s="17">
        <v>298</v>
      </c>
      <c r="E235" s="17">
        <v>337</v>
      </c>
      <c r="F235" s="17">
        <v>366</v>
      </c>
      <c r="G235" s="17">
        <v>349</v>
      </c>
      <c r="H235" s="17">
        <v>343</v>
      </c>
      <c r="I235" s="17">
        <v>355</v>
      </c>
      <c r="J235" s="17">
        <v>368</v>
      </c>
      <c r="K235" s="17">
        <v>393</v>
      </c>
      <c r="L235" s="17">
        <v>409</v>
      </c>
      <c r="M235" s="17">
        <v>447</v>
      </c>
      <c r="N235" s="29">
        <v>458</v>
      </c>
    </row>
    <row r="236" spans="3:14" s="17" customFormat="1" ht="12">
      <c r="C236" s="17" t="s">
        <v>3</v>
      </c>
      <c r="D236" s="17">
        <v>151</v>
      </c>
      <c r="E236" s="17">
        <v>174</v>
      </c>
      <c r="F236" s="17">
        <v>196</v>
      </c>
      <c r="G236" s="17">
        <v>191</v>
      </c>
      <c r="H236" s="17">
        <v>181</v>
      </c>
      <c r="I236" s="17">
        <v>184</v>
      </c>
      <c r="J236" s="17">
        <v>208</v>
      </c>
      <c r="K236" s="17">
        <v>219</v>
      </c>
      <c r="L236" s="17">
        <v>223</v>
      </c>
      <c r="M236" s="17">
        <v>243</v>
      </c>
      <c r="N236" s="29">
        <v>241</v>
      </c>
    </row>
    <row r="237" spans="2:14" s="17" customFormat="1" ht="12">
      <c r="B237" s="17" t="s">
        <v>19</v>
      </c>
      <c r="C237" s="17" t="s">
        <v>2</v>
      </c>
      <c r="D237" s="17">
        <v>1</v>
      </c>
      <c r="E237" s="17">
        <v>0</v>
      </c>
      <c r="F237" s="17">
        <v>0</v>
      </c>
      <c r="G237" s="17">
        <v>1</v>
      </c>
      <c r="H237" s="17">
        <v>0</v>
      </c>
      <c r="I237" s="17">
        <v>2</v>
      </c>
      <c r="J237" s="17">
        <v>0</v>
      </c>
      <c r="K237" s="17">
        <v>0</v>
      </c>
      <c r="L237" s="17">
        <v>1</v>
      </c>
      <c r="M237" s="17">
        <v>2</v>
      </c>
      <c r="N237" s="29"/>
    </row>
    <row r="238" spans="3:14" s="17" customFormat="1" ht="12">
      <c r="C238" s="17" t="s">
        <v>3</v>
      </c>
      <c r="D238" s="17">
        <v>0</v>
      </c>
      <c r="E238" s="17">
        <v>0</v>
      </c>
      <c r="F238" s="17">
        <v>0</v>
      </c>
      <c r="G238" s="17">
        <v>1</v>
      </c>
      <c r="H238" s="17">
        <v>0</v>
      </c>
      <c r="I238" s="17">
        <v>2</v>
      </c>
      <c r="J238" s="17">
        <v>0</v>
      </c>
      <c r="K238" s="17">
        <v>0</v>
      </c>
      <c r="L238" s="17">
        <v>0</v>
      </c>
      <c r="M238" s="17">
        <v>2</v>
      </c>
      <c r="N238" s="29"/>
    </row>
    <row r="239" spans="1:14" s="17" customFormat="1" ht="12">
      <c r="A239" s="17" t="s">
        <v>31</v>
      </c>
      <c r="B239" s="17" t="s">
        <v>11</v>
      </c>
      <c r="C239" s="17" t="s">
        <v>2</v>
      </c>
      <c r="D239" s="17">
        <v>1411</v>
      </c>
      <c r="E239" s="17">
        <v>1355</v>
      </c>
      <c r="F239" s="17">
        <v>1363</v>
      </c>
      <c r="G239" s="17">
        <v>1408</v>
      </c>
      <c r="H239" s="17">
        <v>1449</v>
      </c>
      <c r="I239" s="17">
        <v>1558</v>
      </c>
      <c r="J239" s="17">
        <v>1635</v>
      </c>
      <c r="K239" s="17">
        <v>1748</v>
      </c>
      <c r="L239" s="17">
        <v>1604</v>
      </c>
      <c r="M239" s="17">
        <v>1631</v>
      </c>
      <c r="N239" s="29">
        <v>1695</v>
      </c>
    </row>
    <row r="240" spans="3:14" s="17" customFormat="1" ht="12">
      <c r="C240" s="17" t="s">
        <v>3</v>
      </c>
      <c r="D240" s="17">
        <v>763</v>
      </c>
      <c r="E240" s="17">
        <v>751</v>
      </c>
      <c r="F240" s="17">
        <v>776</v>
      </c>
      <c r="G240" s="17">
        <v>816</v>
      </c>
      <c r="H240" s="17">
        <v>865</v>
      </c>
      <c r="I240" s="17">
        <v>929</v>
      </c>
      <c r="J240" s="17">
        <v>983</v>
      </c>
      <c r="K240" s="17">
        <v>1042</v>
      </c>
      <c r="L240" s="17">
        <v>948</v>
      </c>
      <c r="M240" s="17">
        <v>929</v>
      </c>
      <c r="N240" s="29">
        <v>999</v>
      </c>
    </row>
    <row r="241" spans="2:14" s="17" customFormat="1" ht="12">
      <c r="B241" s="17" t="s">
        <v>14</v>
      </c>
      <c r="C241" s="17" t="s">
        <v>2</v>
      </c>
      <c r="H241" s="17">
        <v>750</v>
      </c>
      <c r="I241" s="17">
        <v>831</v>
      </c>
      <c r="J241" s="17">
        <v>841</v>
      </c>
      <c r="K241" s="17">
        <v>913</v>
      </c>
      <c r="L241" s="17">
        <v>851</v>
      </c>
      <c r="M241" s="17">
        <v>887</v>
      </c>
      <c r="N241" s="29">
        <v>886</v>
      </c>
    </row>
    <row r="242" spans="3:14" s="17" customFormat="1" ht="12">
      <c r="C242" s="17" t="s">
        <v>3</v>
      </c>
      <c r="H242" s="17">
        <v>482</v>
      </c>
      <c r="I242" s="17">
        <v>526</v>
      </c>
      <c r="J242" s="17">
        <v>538</v>
      </c>
      <c r="K242" s="17">
        <v>584</v>
      </c>
      <c r="L242" s="17">
        <v>522</v>
      </c>
      <c r="M242" s="17">
        <v>526</v>
      </c>
      <c r="N242" s="29">
        <v>538</v>
      </c>
    </row>
    <row r="243" spans="2:14" s="17" customFormat="1" ht="12">
      <c r="B243" s="17" t="s">
        <v>15</v>
      </c>
      <c r="C243" s="17" t="s">
        <v>2</v>
      </c>
      <c r="N243" s="29"/>
    </row>
    <row r="244" spans="3:14" s="17" customFormat="1" ht="12">
      <c r="C244" s="17" t="s">
        <v>3</v>
      </c>
      <c r="N244" s="29"/>
    </row>
    <row r="245" spans="2:14" s="17" customFormat="1" ht="12">
      <c r="B245" s="17" t="s">
        <v>174</v>
      </c>
      <c r="C245" s="17" t="s">
        <v>2</v>
      </c>
      <c r="D245" s="17">
        <v>447</v>
      </c>
      <c r="E245" s="17">
        <v>476</v>
      </c>
      <c r="F245" s="17">
        <v>548</v>
      </c>
      <c r="G245" s="17">
        <v>585</v>
      </c>
      <c r="N245" s="29"/>
    </row>
    <row r="246" spans="3:14" s="17" customFormat="1" ht="12">
      <c r="C246" s="17" t="s">
        <v>3</v>
      </c>
      <c r="D246" s="17">
        <v>276</v>
      </c>
      <c r="E246" s="17">
        <v>301</v>
      </c>
      <c r="F246" s="17">
        <v>337</v>
      </c>
      <c r="G246" s="17">
        <v>367</v>
      </c>
      <c r="N246" s="29"/>
    </row>
    <row r="247" spans="2:14" s="17" customFormat="1" ht="12">
      <c r="B247" s="17" t="s">
        <v>32</v>
      </c>
      <c r="C247" s="17" t="s">
        <v>2</v>
      </c>
      <c r="D247" s="17">
        <v>568</v>
      </c>
      <c r="E247" s="17">
        <v>569</v>
      </c>
      <c r="F247" s="17">
        <v>533</v>
      </c>
      <c r="G247" s="17">
        <v>587</v>
      </c>
      <c r="H247" s="17">
        <v>468</v>
      </c>
      <c r="I247" s="17">
        <v>369</v>
      </c>
      <c r="J247" s="17">
        <v>263</v>
      </c>
      <c r="K247" s="17">
        <v>151</v>
      </c>
      <c r="L247" s="17">
        <v>2</v>
      </c>
      <c r="N247" s="29"/>
    </row>
    <row r="248" spans="3:14" s="17" customFormat="1" ht="12">
      <c r="C248" s="17" t="s">
        <v>3</v>
      </c>
      <c r="D248" s="17">
        <v>302</v>
      </c>
      <c r="E248" s="17">
        <v>315</v>
      </c>
      <c r="F248" s="17">
        <v>310</v>
      </c>
      <c r="G248" s="17">
        <v>342</v>
      </c>
      <c r="H248" s="17">
        <v>279</v>
      </c>
      <c r="I248" s="17">
        <v>227</v>
      </c>
      <c r="J248" s="17">
        <v>161</v>
      </c>
      <c r="K248" s="17">
        <v>91</v>
      </c>
      <c r="L248" s="17">
        <v>0</v>
      </c>
      <c r="N248" s="29"/>
    </row>
    <row r="249" spans="2:14" s="17" customFormat="1" ht="12">
      <c r="B249" s="17" t="s">
        <v>16</v>
      </c>
      <c r="C249" s="17" t="s">
        <v>2</v>
      </c>
      <c r="I249" s="17">
        <v>132</v>
      </c>
      <c r="J249" s="17">
        <v>292</v>
      </c>
      <c r="K249" s="17">
        <v>442</v>
      </c>
      <c r="L249" s="17">
        <v>474</v>
      </c>
      <c r="M249" s="17">
        <v>475</v>
      </c>
      <c r="N249" s="29">
        <v>515</v>
      </c>
    </row>
    <row r="250" spans="3:14" s="17" customFormat="1" ht="12">
      <c r="C250" s="17" t="s">
        <v>3</v>
      </c>
      <c r="I250" s="17">
        <v>78</v>
      </c>
      <c r="J250" s="17">
        <v>175</v>
      </c>
      <c r="K250" s="17">
        <v>255</v>
      </c>
      <c r="L250" s="17">
        <v>290</v>
      </c>
      <c r="M250" s="17">
        <v>279</v>
      </c>
      <c r="N250" s="29">
        <v>309</v>
      </c>
    </row>
    <row r="251" spans="2:14" s="17" customFormat="1" ht="12">
      <c r="B251" s="17" t="s">
        <v>17</v>
      </c>
      <c r="C251" s="17" t="s">
        <v>2</v>
      </c>
      <c r="D251" s="17">
        <v>16</v>
      </c>
      <c r="E251" s="17">
        <v>10</v>
      </c>
      <c r="F251" s="17">
        <v>8</v>
      </c>
      <c r="G251" s="17">
        <v>4</v>
      </c>
      <c r="H251" s="17">
        <v>7</v>
      </c>
      <c r="I251" s="17">
        <v>7</v>
      </c>
      <c r="J251" s="17">
        <v>6</v>
      </c>
      <c r="K251" s="17">
        <v>3</v>
      </c>
      <c r="L251" s="17">
        <v>1</v>
      </c>
      <c r="M251" s="17">
        <v>1</v>
      </c>
      <c r="N251" s="29"/>
    </row>
    <row r="252" spans="3:14" s="17" customFormat="1" ht="12">
      <c r="C252" s="17" t="s">
        <v>3</v>
      </c>
      <c r="D252" s="17">
        <v>8</v>
      </c>
      <c r="E252" s="17">
        <v>6</v>
      </c>
      <c r="F252" s="17">
        <v>5</v>
      </c>
      <c r="G252" s="17">
        <v>1</v>
      </c>
      <c r="H252" s="17">
        <v>1</v>
      </c>
      <c r="I252" s="17">
        <v>2</v>
      </c>
      <c r="J252" s="17">
        <v>2</v>
      </c>
      <c r="K252" s="17">
        <v>2</v>
      </c>
      <c r="L252" s="17">
        <v>1</v>
      </c>
      <c r="M252" s="17">
        <v>1</v>
      </c>
      <c r="N252" s="29"/>
    </row>
    <row r="253" spans="2:14" s="17" customFormat="1" ht="12">
      <c r="B253" s="17" t="s">
        <v>18</v>
      </c>
      <c r="C253" s="17" t="s">
        <v>2</v>
      </c>
      <c r="D253" s="17">
        <v>379</v>
      </c>
      <c r="E253" s="17">
        <v>300</v>
      </c>
      <c r="F253" s="17">
        <v>274</v>
      </c>
      <c r="G253" s="17">
        <v>232</v>
      </c>
      <c r="H253" s="17">
        <v>224</v>
      </c>
      <c r="I253" s="17">
        <v>219</v>
      </c>
      <c r="J253" s="17">
        <v>233</v>
      </c>
      <c r="K253" s="17">
        <v>239</v>
      </c>
      <c r="L253" s="17">
        <v>276</v>
      </c>
      <c r="M253" s="17">
        <v>268</v>
      </c>
      <c r="N253" s="29">
        <v>294</v>
      </c>
    </row>
    <row r="254" spans="3:14" s="17" customFormat="1" ht="12">
      <c r="C254" s="17" t="s">
        <v>3</v>
      </c>
      <c r="D254" s="17">
        <v>177</v>
      </c>
      <c r="E254" s="17">
        <v>129</v>
      </c>
      <c r="F254" s="17">
        <v>124</v>
      </c>
      <c r="G254" s="17">
        <v>106</v>
      </c>
      <c r="H254" s="17">
        <v>103</v>
      </c>
      <c r="I254" s="17">
        <v>96</v>
      </c>
      <c r="J254" s="17">
        <v>107</v>
      </c>
      <c r="K254" s="17">
        <v>110</v>
      </c>
      <c r="L254" s="17">
        <v>135</v>
      </c>
      <c r="M254" s="17">
        <v>123</v>
      </c>
      <c r="N254" s="29">
        <v>152</v>
      </c>
    </row>
    <row r="255" spans="2:14" s="17" customFormat="1" ht="12">
      <c r="B255" s="17" t="s">
        <v>19</v>
      </c>
      <c r="C255" s="17" t="s">
        <v>2</v>
      </c>
      <c r="D255" s="17">
        <v>1</v>
      </c>
      <c r="N255" s="29"/>
    </row>
    <row r="256" spans="3:14" s="17" customFormat="1" ht="12">
      <c r="C256" s="17" t="s">
        <v>3</v>
      </c>
      <c r="D256" s="17">
        <v>0</v>
      </c>
      <c r="N256" s="29"/>
    </row>
    <row r="257" spans="1:14" s="17" customFormat="1" ht="12">
      <c r="A257" s="17" t="s">
        <v>127</v>
      </c>
      <c r="B257" s="17" t="s">
        <v>11</v>
      </c>
      <c r="C257" s="17" t="s">
        <v>2</v>
      </c>
      <c r="D257" s="17">
        <v>2120</v>
      </c>
      <c r="E257" s="17">
        <v>2100</v>
      </c>
      <c r="F257" s="17">
        <v>2149</v>
      </c>
      <c r="G257" s="17">
        <v>2150</v>
      </c>
      <c r="H257" s="17">
        <v>2232</v>
      </c>
      <c r="I257" s="17">
        <v>2365</v>
      </c>
      <c r="J257" s="17">
        <v>2502</v>
      </c>
      <c r="K257" s="17">
        <v>2661</v>
      </c>
      <c r="L257" s="17">
        <v>2604</v>
      </c>
      <c r="M257" s="17">
        <v>2725</v>
      </c>
      <c r="N257" s="29">
        <v>2854</v>
      </c>
    </row>
    <row r="258" spans="3:14" s="17" customFormat="1" ht="12">
      <c r="C258" s="17" t="s">
        <v>3</v>
      </c>
      <c r="D258" s="17">
        <v>1123</v>
      </c>
      <c r="E258" s="17">
        <v>1140</v>
      </c>
      <c r="F258" s="17">
        <v>1194</v>
      </c>
      <c r="G258" s="17">
        <v>1207</v>
      </c>
      <c r="H258" s="17">
        <v>1277</v>
      </c>
      <c r="I258" s="17">
        <v>1361</v>
      </c>
      <c r="J258" s="17">
        <v>1460</v>
      </c>
      <c r="K258" s="17">
        <v>1549</v>
      </c>
      <c r="L258" s="17">
        <v>1519</v>
      </c>
      <c r="M258" s="17">
        <v>1555</v>
      </c>
      <c r="N258" s="29">
        <v>1645</v>
      </c>
    </row>
    <row r="259" spans="2:14" s="17" customFormat="1" ht="12">
      <c r="B259" s="17" t="s">
        <v>14</v>
      </c>
      <c r="C259" s="17" t="s">
        <v>2</v>
      </c>
      <c r="E259" s="17">
        <v>267</v>
      </c>
      <c r="F259" s="17">
        <v>299</v>
      </c>
      <c r="G259" s="17">
        <v>276</v>
      </c>
      <c r="H259" s="17">
        <v>1073</v>
      </c>
      <c r="I259" s="17">
        <v>1134</v>
      </c>
      <c r="J259" s="17">
        <v>1162</v>
      </c>
      <c r="K259" s="17">
        <v>1271</v>
      </c>
      <c r="L259" s="17">
        <v>1296</v>
      </c>
      <c r="M259" s="17">
        <v>1366</v>
      </c>
      <c r="N259" s="29">
        <v>1368</v>
      </c>
    </row>
    <row r="260" spans="3:14" s="17" customFormat="1" ht="12">
      <c r="C260" s="17" t="s">
        <v>3</v>
      </c>
      <c r="E260" s="17">
        <v>133</v>
      </c>
      <c r="F260" s="17">
        <v>151</v>
      </c>
      <c r="G260" s="17">
        <v>141</v>
      </c>
      <c r="H260" s="17">
        <v>654</v>
      </c>
      <c r="I260" s="17">
        <v>692</v>
      </c>
      <c r="J260" s="17">
        <v>711</v>
      </c>
      <c r="K260" s="17">
        <v>782</v>
      </c>
      <c r="L260" s="17">
        <v>785</v>
      </c>
      <c r="M260" s="17">
        <v>811</v>
      </c>
      <c r="N260" s="29">
        <v>807</v>
      </c>
    </row>
    <row r="261" spans="2:14" s="17" customFormat="1" ht="12">
      <c r="B261" s="17" t="s">
        <v>15</v>
      </c>
      <c r="C261" s="17" t="s">
        <v>2</v>
      </c>
      <c r="D261" s="17">
        <v>398</v>
      </c>
      <c r="E261" s="17">
        <v>89</v>
      </c>
      <c r="F261" s="17">
        <v>6</v>
      </c>
      <c r="N261" s="29"/>
    </row>
    <row r="262" spans="3:14" s="17" customFormat="1" ht="12">
      <c r="C262" s="17" t="s">
        <v>3</v>
      </c>
      <c r="D262" s="17">
        <v>206</v>
      </c>
      <c r="E262" s="17">
        <v>49</v>
      </c>
      <c r="F262" s="17">
        <v>6</v>
      </c>
      <c r="N262" s="29"/>
    </row>
    <row r="263" spans="2:14" s="17" customFormat="1" ht="12">
      <c r="B263" s="17" t="s">
        <v>134</v>
      </c>
      <c r="C263" s="17" t="s">
        <v>2</v>
      </c>
      <c r="D263" s="17">
        <v>447</v>
      </c>
      <c r="E263" s="17">
        <v>476</v>
      </c>
      <c r="F263" s="17">
        <v>548</v>
      </c>
      <c r="G263" s="17">
        <v>585</v>
      </c>
      <c r="N263" s="29"/>
    </row>
    <row r="264" spans="3:14" s="17" customFormat="1" ht="12">
      <c r="C264" s="17" t="s">
        <v>3</v>
      </c>
      <c r="D264" s="17">
        <v>276</v>
      </c>
      <c r="E264" s="17">
        <v>301</v>
      </c>
      <c r="F264" s="17">
        <v>337</v>
      </c>
      <c r="G264" s="17">
        <v>367</v>
      </c>
      <c r="N264" s="29"/>
    </row>
    <row r="265" spans="2:14" s="17" customFormat="1" ht="12">
      <c r="B265" s="17" t="s">
        <v>32</v>
      </c>
      <c r="C265" s="17" t="s">
        <v>2</v>
      </c>
      <c r="D265" s="17">
        <v>568</v>
      </c>
      <c r="E265" s="17">
        <v>569</v>
      </c>
      <c r="F265" s="17">
        <v>533</v>
      </c>
      <c r="G265" s="17">
        <v>587</v>
      </c>
      <c r="H265" s="17">
        <v>468</v>
      </c>
      <c r="I265" s="17">
        <v>369</v>
      </c>
      <c r="J265" s="17">
        <v>263</v>
      </c>
      <c r="K265" s="17">
        <v>151</v>
      </c>
      <c r="L265" s="17">
        <v>2</v>
      </c>
      <c r="N265" s="29"/>
    </row>
    <row r="266" spans="3:14" s="17" customFormat="1" ht="12">
      <c r="C266" s="17" t="s">
        <v>3</v>
      </c>
      <c r="D266" s="17">
        <v>302</v>
      </c>
      <c r="E266" s="17">
        <v>315</v>
      </c>
      <c r="F266" s="17">
        <v>310</v>
      </c>
      <c r="G266" s="17">
        <v>342</v>
      </c>
      <c r="H266" s="17">
        <v>279</v>
      </c>
      <c r="I266" s="17">
        <v>227</v>
      </c>
      <c r="J266" s="17">
        <v>161</v>
      </c>
      <c r="K266" s="17">
        <v>91</v>
      </c>
      <c r="L266" s="17">
        <v>0</v>
      </c>
      <c r="N266" s="29"/>
    </row>
    <row r="267" spans="2:14" s="17" customFormat="1" ht="12">
      <c r="B267" s="17" t="s">
        <v>16</v>
      </c>
      <c r="C267" s="17" t="s">
        <v>2</v>
      </c>
      <c r="E267" s="17">
        <v>49</v>
      </c>
      <c r="F267" s="17">
        <v>114</v>
      </c>
      <c r="G267" s="17">
        <v>116</v>
      </c>
      <c r="H267" s="17">
        <v>117</v>
      </c>
      <c r="I267" s="17">
        <v>279</v>
      </c>
      <c r="J267" s="17">
        <v>470</v>
      </c>
      <c r="K267" s="17">
        <v>604</v>
      </c>
      <c r="L267" s="17">
        <v>619</v>
      </c>
      <c r="M267" s="17">
        <v>641</v>
      </c>
      <c r="N267" s="29">
        <v>734</v>
      </c>
    </row>
    <row r="268" spans="3:14" s="17" customFormat="1" ht="12">
      <c r="C268" s="17" t="s">
        <v>3</v>
      </c>
      <c r="E268" s="17">
        <v>32</v>
      </c>
      <c r="F268" s="17">
        <v>64</v>
      </c>
      <c r="G268" s="17">
        <v>58</v>
      </c>
      <c r="H268" s="17">
        <v>59</v>
      </c>
      <c r="I268" s="17">
        <v>158</v>
      </c>
      <c r="J268" s="17">
        <v>271</v>
      </c>
      <c r="K268" s="17">
        <v>345</v>
      </c>
      <c r="L268" s="17">
        <v>375</v>
      </c>
      <c r="M268" s="17">
        <v>375</v>
      </c>
      <c r="N268" s="29">
        <v>445</v>
      </c>
    </row>
    <row r="269" spans="2:14" s="17" customFormat="1" ht="12">
      <c r="B269" s="17" t="s">
        <v>17</v>
      </c>
      <c r="C269" s="17" t="s">
        <v>2</v>
      </c>
      <c r="D269" s="17">
        <v>28</v>
      </c>
      <c r="E269" s="17">
        <v>11</v>
      </c>
      <c r="F269" s="17">
        <v>8</v>
      </c>
      <c r="G269" s="17">
        <v>4</v>
      </c>
      <c r="H269" s="17">
        <v>7</v>
      </c>
      <c r="I269" s="17">
        <v>7</v>
      </c>
      <c r="J269" s="17">
        <v>6</v>
      </c>
      <c r="K269" s="17">
        <v>3</v>
      </c>
      <c r="L269" s="17">
        <v>1</v>
      </c>
      <c r="M269" s="17">
        <v>1</v>
      </c>
      <c r="N269" s="29"/>
    </row>
    <row r="270" spans="3:14" s="17" customFormat="1" ht="12">
      <c r="C270" s="17" t="s">
        <v>3</v>
      </c>
      <c r="D270" s="17">
        <v>11</v>
      </c>
      <c r="E270" s="17">
        <v>6</v>
      </c>
      <c r="F270" s="17">
        <v>5</v>
      </c>
      <c r="G270" s="17">
        <v>1</v>
      </c>
      <c r="H270" s="17">
        <v>1</v>
      </c>
      <c r="I270" s="17">
        <v>2</v>
      </c>
      <c r="J270" s="17">
        <v>2</v>
      </c>
      <c r="K270" s="17">
        <v>2</v>
      </c>
      <c r="L270" s="17">
        <v>1</v>
      </c>
      <c r="M270" s="17">
        <v>1</v>
      </c>
      <c r="N270" s="29"/>
    </row>
    <row r="271" spans="2:14" s="17" customFormat="1" ht="12">
      <c r="B271" s="17" t="s">
        <v>18</v>
      </c>
      <c r="C271" s="17" t="s">
        <v>2</v>
      </c>
      <c r="D271" s="17">
        <v>677</v>
      </c>
      <c r="E271" s="17">
        <v>637</v>
      </c>
      <c r="F271" s="17">
        <v>640</v>
      </c>
      <c r="G271" s="17">
        <v>581</v>
      </c>
      <c r="H271" s="17">
        <v>567</v>
      </c>
      <c r="I271" s="17">
        <v>574</v>
      </c>
      <c r="J271" s="17">
        <v>601</v>
      </c>
      <c r="K271" s="17">
        <v>632</v>
      </c>
      <c r="L271" s="17">
        <v>685</v>
      </c>
      <c r="M271" s="17">
        <v>715</v>
      </c>
      <c r="N271" s="29">
        <v>752</v>
      </c>
    </row>
    <row r="272" spans="3:14" s="17" customFormat="1" ht="12">
      <c r="C272" s="17" t="s">
        <v>3</v>
      </c>
      <c r="D272" s="17">
        <v>328</v>
      </c>
      <c r="E272" s="17">
        <v>303</v>
      </c>
      <c r="F272" s="17">
        <v>320</v>
      </c>
      <c r="G272" s="17">
        <v>297</v>
      </c>
      <c r="H272" s="17">
        <v>284</v>
      </c>
      <c r="I272" s="17">
        <v>280</v>
      </c>
      <c r="J272" s="17">
        <v>315</v>
      </c>
      <c r="K272" s="17">
        <v>329</v>
      </c>
      <c r="L272" s="17">
        <v>358</v>
      </c>
      <c r="M272" s="17">
        <v>366</v>
      </c>
      <c r="N272" s="29">
        <v>393</v>
      </c>
    </row>
    <row r="273" spans="2:14" s="17" customFormat="1" ht="12">
      <c r="B273" s="17" t="s">
        <v>19</v>
      </c>
      <c r="C273" s="17" t="s">
        <v>2</v>
      </c>
      <c r="D273" s="17">
        <v>2</v>
      </c>
      <c r="E273" s="17">
        <v>0</v>
      </c>
      <c r="F273" s="17">
        <v>0</v>
      </c>
      <c r="G273" s="17">
        <v>1</v>
      </c>
      <c r="H273" s="17">
        <v>0</v>
      </c>
      <c r="I273" s="17">
        <v>2</v>
      </c>
      <c r="J273" s="17">
        <v>0</v>
      </c>
      <c r="K273" s="17">
        <v>0</v>
      </c>
      <c r="L273" s="17">
        <v>1</v>
      </c>
      <c r="M273" s="17">
        <v>2</v>
      </c>
      <c r="N273" s="29"/>
    </row>
    <row r="274" spans="3:14" s="17" customFormat="1" ht="12">
      <c r="C274" s="17" t="s">
        <v>3</v>
      </c>
      <c r="D274" s="17">
        <v>0</v>
      </c>
      <c r="E274" s="17">
        <v>0</v>
      </c>
      <c r="F274" s="17">
        <v>0</v>
      </c>
      <c r="G274" s="17">
        <v>1</v>
      </c>
      <c r="H274" s="17">
        <v>0</v>
      </c>
      <c r="I274" s="17">
        <v>2</v>
      </c>
      <c r="J274" s="17">
        <v>0</v>
      </c>
      <c r="K274" s="17">
        <v>0</v>
      </c>
      <c r="L274" s="17">
        <v>0</v>
      </c>
      <c r="M274" s="17">
        <v>2</v>
      </c>
      <c r="N274" s="29"/>
    </row>
    <row r="275" spans="1:14" s="18" customFormat="1" ht="12">
      <c r="A275" s="18" t="s">
        <v>128</v>
      </c>
      <c r="B275" s="18" t="s">
        <v>11</v>
      </c>
      <c r="C275" s="18" t="s">
        <v>2</v>
      </c>
      <c r="D275" s="18">
        <v>148</v>
      </c>
      <c r="E275" s="18">
        <v>319</v>
      </c>
      <c r="F275" s="18">
        <v>418</v>
      </c>
      <c r="G275" s="18">
        <v>494</v>
      </c>
      <c r="H275" s="18">
        <v>547</v>
      </c>
      <c r="I275" s="18">
        <v>599</v>
      </c>
      <c r="J275" s="18">
        <v>636</v>
      </c>
      <c r="K275" s="18">
        <v>685</v>
      </c>
      <c r="L275" s="18">
        <v>731</v>
      </c>
      <c r="M275" s="18">
        <v>789</v>
      </c>
      <c r="N275" s="29">
        <v>813</v>
      </c>
    </row>
    <row r="276" spans="3:14" s="18" customFormat="1" ht="12">
      <c r="C276" s="18" t="s">
        <v>3</v>
      </c>
      <c r="D276" s="18">
        <v>49</v>
      </c>
      <c r="E276" s="18">
        <v>113</v>
      </c>
      <c r="F276" s="18">
        <v>143</v>
      </c>
      <c r="G276" s="18">
        <v>181</v>
      </c>
      <c r="H276" s="18">
        <v>205</v>
      </c>
      <c r="I276" s="18">
        <v>222</v>
      </c>
      <c r="J276" s="18">
        <v>239</v>
      </c>
      <c r="K276" s="18">
        <v>284</v>
      </c>
      <c r="L276" s="18">
        <v>300</v>
      </c>
      <c r="M276" s="18">
        <v>330</v>
      </c>
      <c r="N276" s="29">
        <v>345</v>
      </c>
    </row>
    <row r="277" spans="2:14" s="18" customFormat="1" ht="12">
      <c r="B277" s="18" t="s">
        <v>14</v>
      </c>
      <c r="C277" s="18" t="s">
        <v>2</v>
      </c>
      <c r="D277" s="18">
        <v>110</v>
      </c>
      <c r="E277" s="18">
        <v>205</v>
      </c>
      <c r="F277" s="18">
        <v>283</v>
      </c>
      <c r="G277" s="18">
        <v>315</v>
      </c>
      <c r="H277" s="18">
        <v>305</v>
      </c>
      <c r="I277" s="18">
        <v>324</v>
      </c>
      <c r="J277" s="18">
        <v>329</v>
      </c>
      <c r="K277" s="18">
        <v>365</v>
      </c>
      <c r="L277" s="18">
        <v>371</v>
      </c>
      <c r="M277" s="18">
        <v>379</v>
      </c>
      <c r="N277" s="29">
        <v>406</v>
      </c>
    </row>
    <row r="278" spans="3:14" s="18" customFormat="1" ht="12">
      <c r="C278" s="18" t="s">
        <v>3</v>
      </c>
      <c r="D278" s="18">
        <v>33</v>
      </c>
      <c r="E278" s="18">
        <v>67</v>
      </c>
      <c r="F278" s="18">
        <v>90</v>
      </c>
      <c r="G278" s="18">
        <v>108</v>
      </c>
      <c r="H278" s="18">
        <v>119</v>
      </c>
      <c r="I278" s="18">
        <v>132</v>
      </c>
      <c r="J278" s="18">
        <v>127</v>
      </c>
      <c r="K278" s="18">
        <v>158</v>
      </c>
      <c r="L278" s="18">
        <v>154</v>
      </c>
      <c r="M278" s="18">
        <v>160</v>
      </c>
      <c r="N278" s="29">
        <v>170</v>
      </c>
    </row>
    <row r="279" spans="2:14" s="18" customFormat="1" ht="12">
      <c r="B279" s="18" t="s">
        <v>15</v>
      </c>
      <c r="C279" s="18" t="s">
        <v>2</v>
      </c>
      <c r="H279" s="18">
        <v>4</v>
      </c>
      <c r="I279" s="18" t="s">
        <v>185</v>
      </c>
      <c r="N279" s="29"/>
    </row>
    <row r="280" spans="3:14" s="18" customFormat="1" ht="12">
      <c r="C280" s="18" t="s">
        <v>3</v>
      </c>
      <c r="H280" s="18">
        <v>1</v>
      </c>
      <c r="I280" s="18">
        <v>1</v>
      </c>
      <c r="N280" s="29"/>
    </row>
    <row r="281" spans="2:14" s="18" customFormat="1" ht="12">
      <c r="B281" s="18" t="s">
        <v>16</v>
      </c>
      <c r="C281" s="18" t="s">
        <v>2</v>
      </c>
      <c r="E281" s="18">
        <v>27</v>
      </c>
      <c r="F281" s="18">
        <v>45</v>
      </c>
      <c r="G281" s="18">
        <v>98</v>
      </c>
      <c r="H281" s="18">
        <v>152</v>
      </c>
      <c r="I281" s="18">
        <v>161</v>
      </c>
      <c r="J281" s="18">
        <v>165</v>
      </c>
      <c r="K281" s="18">
        <v>181</v>
      </c>
      <c r="L281" s="18">
        <v>205</v>
      </c>
      <c r="M281" s="18">
        <v>263</v>
      </c>
      <c r="N281" s="29">
        <v>263</v>
      </c>
    </row>
    <row r="282" spans="3:14" s="18" customFormat="1" ht="12">
      <c r="C282" s="18" t="s">
        <v>3</v>
      </c>
      <c r="E282" s="18">
        <v>8</v>
      </c>
      <c r="F282" s="18">
        <v>15</v>
      </c>
      <c r="G282" s="18">
        <v>46</v>
      </c>
      <c r="H282" s="18">
        <v>55</v>
      </c>
      <c r="I282" s="18">
        <v>50</v>
      </c>
      <c r="J282" s="18">
        <v>55</v>
      </c>
      <c r="K282" s="18">
        <v>70</v>
      </c>
      <c r="L282" s="18">
        <v>85</v>
      </c>
      <c r="M282" s="18">
        <v>110</v>
      </c>
      <c r="N282" s="29">
        <v>115</v>
      </c>
    </row>
    <row r="283" spans="2:14" s="18" customFormat="1" ht="12">
      <c r="B283" s="18" t="s">
        <v>17</v>
      </c>
      <c r="C283" s="18" t="s">
        <v>2</v>
      </c>
      <c r="D283" s="18">
        <v>24</v>
      </c>
      <c r="E283" s="18">
        <v>49</v>
      </c>
      <c r="F283" s="18">
        <v>31</v>
      </c>
      <c r="G283" s="18">
        <v>5</v>
      </c>
      <c r="H283" s="18">
        <v>1</v>
      </c>
      <c r="N283" s="29"/>
    </row>
    <row r="284" spans="3:14" s="18" customFormat="1" ht="12">
      <c r="C284" s="18" t="s">
        <v>3</v>
      </c>
      <c r="D284" s="18">
        <v>11</v>
      </c>
      <c r="E284" s="18">
        <v>23</v>
      </c>
      <c r="F284" s="18">
        <v>16</v>
      </c>
      <c r="G284" s="18">
        <v>4</v>
      </c>
      <c r="H284" s="18">
        <v>1</v>
      </c>
      <c r="N284" s="29"/>
    </row>
    <row r="285" spans="2:14" s="18" customFormat="1" ht="12">
      <c r="B285" s="18" t="s">
        <v>130</v>
      </c>
      <c r="C285" s="18" t="s">
        <v>2</v>
      </c>
      <c r="I285" s="18">
        <v>11</v>
      </c>
      <c r="J285" s="18">
        <v>14</v>
      </c>
      <c r="K285" s="18">
        <v>7</v>
      </c>
      <c r="L285" s="18">
        <v>19</v>
      </c>
      <c r="M285" s="18">
        <v>15</v>
      </c>
      <c r="N285" s="29">
        <v>7</v>
      </c>
    </row>
    <row r="286" spans="3:14" s="18" customFormat="1" ht="12">
      <c r="C286" s="18" t="s">
        <v>3</v>
      </c>
      <c r="I286" s="18">
        <v>5</v>
      </c>
      <c r="J286" s="18">
        <v>8</v>
      </c>
      <c r="K286" s="18">
        <v>3</v>
      </c>
      <c r="L286" s="18">
        <v>7</v>
      </c>
      <c r="M286" s="18">
        <v>7</v>
      </c>
      <c r="N286" s="29">
        <v>3</v>
      </c>
    </row>
    <row r="287" spans="2:14" s="18" customFormat="1" ht="12">
      <c r="B287" s="18" t="s">
        <v>18</v>
      </c>
      <c r="C287" s="18" t="s">
        <v>2</v>
      </c>
      <c r="D287" s="18">
        <v>14</v>
      </c>
      <c r="E287" s="18">
        <v>36</v>
      </c>
      <c r="F287" s="18">
        <v>59</v>
      </c>
      <c r="G287" s="18">
        <v>76</v>
      </c>
      <c r="H287" s="18">
        <v>84</v>
      </c>
      <c r="I287" s="18">
        <v>100</v>
      </c>
      <c r="J287" s="18">
        <v>125</v>
      </c>
      <c r="K287" s="18">
        <v>131</v>
      </c>
      <c r="L287" s="18">
        <v>136</v>
      </c>
      <c r="M287" s="18">
        <v>131</v>
      </c>
      <c r="N287" s="29">
        <v>137</v>
      </c>
    </row>
    <row r="288" spans="3:14" s="18" customFormat="1" ht="12">
      <c r="C288" s="18" t="s">
        <v>3</v>
      </c>
      <c r="D288" s="18">
        <v>5</v>
      </c>
      <c r="E288" s="18">
        <v>13</v>
      </c>
      <c r="F288" s="18">
        <v>22</v>
      </c>
      <c r="G288" s="18">
        <v>23</v>
      </c>
      <c r="H288" s="18">
        <v>28</v>
      </c>
      <c r="I288" s="18">
        <v>34</v>
      </c>
      <c r="J288" s="18">
        <v>48</v>
      </c>
      <c r="K288" s="18">
        <v>52</v>
      </c>
      <c r="L288" s="18">
        <v>54</v>
      </c>
      <c r="M288" s="18">
        <v>53</v>
      </c>
      <c r="N288" s="29">
        <v>57</v>
      </c>
    </row>
    <row r="289" spans="2:14" s="18" customFormat="1" ht="12">
      <c r="B289" s="18" t="s">
        <v>19</v>
      </c>
      <c r="C289" s="18" t="s">
        <v>2</v>
      </c>
      <c r="E289" s="18">
        <v>2</v>
      </c>
      <c r="F289" s="18">
        <v>0</v>
      </c>
      <c r="G289" s="18">
        <v>0</v>
      </c>
      <c r="H289" s="18">
        <v>1</v>
      </c>
      <c r="I289" s="18">
        <v>0</v>
      </c>
      <c r="J289" s="18">
        <v>3</v>
      </c>
      <c r="K289" s="18">
        <v>1</v>
      </c>
      <c r="M289" s="18">
        <v>1</v>
      </c>
      <c r="N289" s="29"/>
    </row>
    <row r="290" spans="3:14" s="18" customFormat="1" ht="12">
      <c r="C290" s="18" t="s">
        <v>3</v>
      </c>
      <c r="E290" s="18">
        <v>2</v>
      </c>
      <c r="F290" s="18">
        <v>0</v>
      </c>
      <c r="G290" s="18">
        <v>0</v>
      </c>
      <c r="H290" s="18">
        <v>1</v>
      </c>
      <c r="I290" s="18">
        <v>0</v>
      </c>
      <c r="J290" s="18">
        <v>1</v>
      </c>
      <c r="K290" s="18">
        <v>1</v>
      </c>
      <c r="M290" s="18">
        <v>0</v>
      </c>
      <c r="N290" s="29"/>
    </row>
    <row r="291" spans="1:14" s="17" customFormat="1" ht="12">
      <c r="A291" s="17" t="s">
        <v>80</v>
      </c>
      <c r="B291" s="17" t="s">
        <v>11</v>
      </c>
      <c r="C291" s="17" t="s">
        <v>2</v>
      </c>
      <c r="D291" s="17">
        <v>10196</v>
      </c>
      <c r="E291" s="17">
        <v>10233</v>
      </c>
      <c r="F291" s="17">
        <v>10467</v>
      </c>
      <c r="G291" s="17">
        <v>10700</v>
      </c>
      <c r="H291" s="17">
        <v>11062</v>
      </c>
      <c r="I291" s="17">
        <v>11500</v>
      </c>
      <c r="J291" s="17">
        <v>11618</v>
      </c>
      <c r="K291" s="17">
        <v>12091</v>
      </c>
      <c r="L291" s="17">
        <v>12242</v>
      </c>
      <c r="M291" s="17">
        <v>12955</v>
      </c>
      <c r="N291" s="29">
        <v>13643</v>
      </c>
    </row>
    <row r="292" spans="3:14" s="17" customFormat="1" ht="12">
      <c r="C292" s="17" t="s">
        <v>3</v>
      </c>
      <c r="D292" s="17">
        <v>5514</v>
      </c>
      <c r="E292" s="17">
        <v>5612</v>
      </c>
      <c r="F292" s="17">
        <v>5775</v>
      </c>
      <c r="G292" s="17">
        <v>5977</v>
      </c>
      <c r="H292" s="17">
        <v>6191</v>
      </c>
      <c r="I292" s="17">
        <v>6384</v>
      </c>
      <c r="J292" s="17">
        <v>6491</v>
      </c>
      <c r="K292" s="17">
        <v>6728</v>
      </c>
      <c r="L292" s="17">
        <v>6797</v>
      </c>
      <c r="M292" s="17">
        <v>7111</v>
      </c>
      <c r="N292" s="29">
        <v>7478</v>
      </c>
    </row>
    <row r="293" spans="2:14" s="17" customFormat="1" ht="12">
      <c r="B293" s="17" t="s">
        <v>24</v>
      </c>
      <c r="C293" s="17" t="s">
        <v>2</v>
      </c>
      <c r="D293" s="17">
        <v>206</v>
      </c>
      <c r="E293" s="17">
        <v>208</v>
      </c>
      <c r="F293" s="17">
        <v>159</v>
      </c>
      <c r="G293" s="17">
        <v>151</v>
      </c>
      <c r="H293" s="17">
        <v>138</v>
      </c>
      <c r="I293" s="17">
        <v>135</v>
      </c>
      <c r="J293" s="17">
        <v>153</v>
      </c>
      <c r="K293" s="17">
        <v>175</v>
      </c>
      <c r="L293" s="17">
        <v>173</v>
      </c>
      <c r="M293" s="17">
        <v>175</v>
      </c>
      <c r="N293" s="29">
        <v>186</v>
      </c>
    </row>
    <row r="294" spans="3:14" s="17" customFormat="1" ht="12">
      <c r="C294" s="17" t="s">
        <v>3</v>
      </c>
      <c r="D294" s="17">
        <v>167</v>
      </c>
      <c r="E294" s="17">
        <v>164</v>
      </c>
      <c r="F294" s="17">
        <v>121</v>
      </c>
      <c r="G294" s="17">
        <v>116</v>
      </c>
      <c r="H294" s="17">
        <v>115</v>
      </c>
      <c r="I294" s="17">
        <v>115</v>
      </c>
      <c r="J294" s="17">
        <v>136</v>
      </c>
      <c r="K294" s="17">
        <v>146</v>
      </c>
      <c r="L294" s="17">
        <v>150</v>
      </c>
      <c r="M294" s="17">
        <v>137</v>
      </c>
      <c r="N294" s="29">
        <v>143</v>
      </c>
    </row>
    <row r="295" spans="2:14" s="17" customFormat="1" ht="12">
      <c r="B295" s="17" t="s">
        <v>14</v>
      </c>
      <c r="C295" s="17" t="s">
        <v>2</v>
      </c>
      <c r="D295" s="17">
        <v>110</v>
      </c>
      <c r="E295" s="17">
        <v>1500</v>
      </c>
      <c r="F295" s="17">
        <v>4009</v>
      </c>
      <c r="G295" s="17">
        <v>4796</v>
      </c>
      <c r="H295" s="17">
        <v>5974</v>
      </c>
      <c r="I295" s="17">
        <v>6258</v>
      </c>
      <c r="J295" s="17">
        <v>6270</v>
      </c>
      <c r="K295" s="17">
        <v>6603</v>
      </c>
      <c r="L295" s="17">
        <v>6731</v>
      </c>
      <c r="M295" s="17">
        <v>7146</v>
      </c>
      <c r="N295" s="29">
        <v>7289</v>
      </c>
    </row>
    <row r="296" spans="3:14" s="17" customFormat="1" ht="12">
      <c r="C296" s="17" t="s">
        <v>3</v>
      </c>
      <c r="D296" s="17">
        <v>33</v>
      </c>
      <c r="E296" s="17">
        <v>599</v>
      </c>
      <c r="F296" s="17">
        <v>2130</v>
      </c>
      <c r="G296" s="17">
        <v>2647</v>
      </c>
      <c r="H296" s="17">
        <v>3392</v>
      </c>
      <c r="I296" s="17">
        <v>3505</v>
      </c>
      <c r="J296" s="17">
        <v>3523</v>
      </c>
      <c r="K296" s="17">
        <v>3685</v>
      </c>
      <c r="L296" s="17">
        <v>3761</v>
      </c>
      <c r="M296" s="17">
        <v>3944</v>
      </c>
      <c r="N296" s="29">
        <v>3993</v>
      </c>
    </row>
    <row r="297" spans="2:14" s="17" customFormat="1" ht="12">
      <c r="B297" s="17" t="s">
        <v>15</v>
      </c>
      <c r="C297" s="17" t="s">
        <v>2</v>
      </c>
      <c r="D297" s="17">
        <v>6439</v>
      </c>
      <c r="E297" s="17">
        <v>5164</v>
      </c>
      <c r="F297" s="17">
        <v>2607</v>
      </c>
      <c r="G297" s="17">
        <v>1648</v>
      </c>
      <c r="H297" s="17">
        <v>1129</v>
      </c>
      <c r="I297" s="17">
        <v>644</v>
      </c>
      <c r="J297" s="17">
        <v>276</v>
      </c>
      <c r="K297" s="17">
        <v>104</v>
      </c>
      <c r="L297" s="17">
        <v>26</v>
      </c>
      <c r="M297" s="17">
        <v>4</v>
      </c>
      <c r="N297" s="29">
        <v>3</v>
      </c>
    </row>
    <row r="298" spans="3:14" s="17" customFormat="1" ht="12">
      <c r="C298" s="17" t="s">
        <v>3</v>
      </c>
      <c r="D298" s="17">
        <v>3587</v>
      </c>
      <c r="E298" s="17">
        <v>3088</v>
      </c>
      <c r="F298" s="17">
        <v>1564</v>
      </c>
      <c r="G298" s="17">
        <v>994</v>
      </c>
      <c r="H298" s="17">
        <v>679</v>
      </c>
      <c r="I298" s="17">
        <v>393</v>
      </c>
      <c r="J298" s="17">
        <v>165</v>
      </c>
      <c r="K298" s="17">
        <v>66</v>
      </c>
      <c r="L298" s="17">
        <v>13</v>
      </c>
      <c r="M298" s="17">
        <v>3</v>
      </c>
      <c r="N298" s="29">
        <v>1</v>
      </c>
    </row>
    <row r="299" spans="2:14" s="17" customFormat="1" ht="12">
      <c r="B299" s="17" t="s">
        <v>134</v>
      </c>
      <c r="C299" s="17" t="s">
        <v>2</v>
      </c>
      <c r="D299" s="17">
        <v>447</v>
      </c>
      <c r="E299" s="17">
        <v>476</v>
      </c>
      <c r="F299" s="17">
        <v>548</v>
      </c>
      <c r="G299" s="17">
        <v>585</v>
      </c>
      <c r="N299" s="29"/>
    </row>
    <row r="300" spans="3:14" s="17" customFormat="1" ht="12">
      <c r="C300" s="17" t="s">
        <v>3</v>
      </c>
      <c r="D300" s="17">
        <v>276</v>
      </c>
      <c r="E300" s="17">
        <v>301</v>
      </c>
      <c r="F300" s="17">
        <v>337</v>
      </c>
      <c r="G300" s="17">
        <v>367</v>
      </c>
      <c r="N300" s="29"/>
    </row>
    <row r="301" spans="2:14" s="17" customFormat="1" ht="12">
      <c r="B301" s="17" t="s">
        <v>28</v>
      </c>
      <c r="C301" s="17" t="s">
        <v>2</v>
      </c>
      <c r="D301" s="17">
        <v>1</v>
      </c>
      <c r="N301" s="29"/>
    </row>
    <row r="302" spans="3:14" s="17" customFormat="1" ht="12">
      <c r="C302" s="17" t="s">
        <v>3</v>
      </c>
      <c r="D302" s="17">
        <v>0</v>
      </c>
      <c r="N302" s="29"/>
    </row>
    <row r="303" spans="2:14" s="17" customFormat="1" ht="12">
      <c r="B303" s="17" t="s">
        <v>32</v>
      </c>
      <c r="C303" s="17" t="s">
        <v>2</v>
      </c>
      <c r="D303" s="17">
        <v>568</v>
      </c>
      <c r="E303" s="17">
        <v>569</v>
      </c>
      <c r="F303" s="17">
        <v>533</v>
      </c>
      <c r="G303" s="17">
        <v>587</v>
      </c>
      <c r="H303" s="17">
        <v>468</v>
      </c>
      <c r="I303" s="17">
        <v>369</v>
      </c>
      <c r="J303" s="17">
        <v>263</v>
      </c>
      <c r="K303" s="17">
        <v>151</v>
      </c>
      <c r="L303" s="17">
        <v>2</v>
      </c>
      <c r="N303" s="29"/>
    </row>
    <row r="304" spans="3:14" s="17" customFormat="1" ht="12">
      <c r="C304" s="17" t="s">
        <v>3</v>
      </c>
      <c r="D304" s="17">
        <v>302</v>
      </c>
      <c r="E304" s="17">
        <v>315</v>
      </c>
      <c r="F304" s="17">
        <v>310</v>
      </c>
      <c r="G304" s="17">
        <v>342</v>
      </c>
      <c r="H304" s="17">
        <v>279</v>
      </c>
      <c r="I304" s="17">
        <v>227</v>
      </c>
      <c r="J304" s="17">
        <v>161</v>
      </c>
      <c r="K304" s="17">
        <v>91</v>
      </c>
      <c r="L304" s="17">
        <v>0</v>
      </c>
      <c r="N304" s="29"/>
    </row>
    <row r="305" spans="2:14" s="17" customFormat="1" ht="12">
      <c r="B305" s="17" t="s">
        <v>16</v>
      </c>
      <c r="C305" s="17" t="s">
        <v>2</v>
      </c>
      <c r="E305" s="17">
        <v>78</v>
      </c>
      <c r="F305" s="17">
        <v>463</v>
      </c>
      <c r="G305" s="17">
        <v>871</v>
      </c>
      <c r="H305" s="17">
        <v>1370</v>
      </c>
      <c r="I305" s="17">
        <v>2114</v>
      </c>
      <c r="J305" s="17">
        <v>2672</v>
      </c>
      <c r="K305" s="17">
        <v>3017</v>
      </c>
      <c r="L305" s="17">
        <v>3210</v>
      </c>
      <c r="M305" s="17">
        <v>3463</v>
      </c>
      <c r="N305" s="29">
        <v>3876</v>
      </c>
    </row>
    <row r="306" spans="3:14" s="17" customFormat="1" ht="12">
      <c r="C306" s="17" t="s">
        <v>3</v>
      </c>
      <c r="E306" s="17">
        <v>40</v>
      </c>
      <c r="F306" s="17">
        <v>221</v>
      </c>
      <c r="G306" s="17">
        <v>433</v>
      </c>
      <c r="H306" s="17">
        <v>722</v>
      </c>
      <c r="I306" s="17">
        <v>1187</v>
      </c>
      <c r="J306" s="17">
        <v>1527</v>
      </c>
      <c r="K306" s="17">
        <v>1730</v>
      </c>
      <c r="L306" s="17">
        <v>1843</v>
      </c>
      <c r="M306" s="17">
        <v>1961</v>
      </c>
      <c r="N306" s="29">
        <v>2192</v>
      </c>
    </row>
    <row r="307" spans="2:14" s="17" customFormat="1" ht="12">
      <c r="B307" s="17" t="s">
        <v>17</v>
      </c>
      <c r="C307" s="17" t="s">
        <v>2</v>
      </c>
      <c r="D307" s="17">
        <v>809</v>
      </c>
      <c r="E307" s="17">
        <v>712</v>
      </c>
      <c r="F307" s="17">
        <v>496</v>
      </c>
      <c r="G307" s="17">
        <v>370</v>
      </c>
      <c r="H307" s="17">
        <v>227</v>
      </c>
      <c r="I307" s="17">
        <v>110</v>
      </c>
      <c r="J307" s="17">
        <v>25</v>
      </c>
      <c r="K307" s="17">
        <v>5</v>
      </c>
      <c r="L307" s="17">
        <v>1</v>
      </c>
      <c r="M307" s="17">
        <v>1</v>
      </c>
      <c r="N307" s="29"/>
    </row>
    <row r="308" spans="3:14" s="17" customFormat="1" ht="12">
      <c r="C308" s="17" t="s">
        <v>3</v>
      </c>
      <c r="D308" s="17">
        <v>417</v>
      </c>
      <c r="E308" s="17">
        <v>414</v>
      </c>
      <c r="F308" s="17">
        <v>343</v>
      </c>
      <c r="G308" s="17">
        <v>282</v>
      </c>
      <c r="H308" s="17">
        <v>162</v>
      </c>
      <c r="I308" s="17">
        <v>71</v>
      </c>
      <c r="J308" s="17">
        <v>16</v>
      </c>
      <c r="K308" s="17">
        <v>3</v>
      </c>
      <c r="L308" s="17">
        <v>1</v>
      </c>
      <c r="M308" s="17">
        <v>1</v>
      </c>
      <c r="N308" s="29"/>
    </row>
    <row r="309" spans="2:14" s="17" customFormat="1" ht="12">
      <c r="B309" s="17" t="s">
        <v>129</v>
      </c>
      <c r="C309" s="17" t="s">
        <v>2</v>
      </c>
      <c r="F309" s="17">
        <v>22</v>
      </c>
      <c r="G309" s="17">
        <v>47</v>
      </c>
      <c r="H309" s="17">
        <v>98</v>
      </c>
      <c r="I309" s="17">
        <v>151</v>
      </c>
      <c r="J309" s="17">
        <v>152</v>
      </c>
      <c r="K309" s="17">
        <v>139</v>
      </c>
      <c r="L309" s="17">
        <v>154</v>
      </c>
      <c r="M309" s="17">
        <v>186</v>
      </c>
      <c r="N309" s="29">
        <v>220</v>
      </c>
    </row>
    <row r="310" spans="3:14" s="17" customFormat="1" ht="12">
      <c r="C310" s="17" t="s">
        <v>3</v>
      </c>
      <c r="F310" s="17">
        <v>7</v>
      </c>
      <c r="G310" s="17">
        <v>15</v>
      </c>
      <c r="H310" s="17">
        <v>40</v>
      </c>
      <c r="I310" s="17">
        <v>70</v>
      </c>
      <c r="J310" s="17">
        <v>75</v>
      </c>
      <c r="K310" s="17">
        <v>58</v>
      </c>
      <c r="L310" s="17">
        <v>65</v>
      </c>
      <c r="M310" s="17">
        <v>69</v>
      </c>
      <c r="N310" s="29">
        <v>98</v>
      </c>
    </row>
    <row r="311" spans="2:14" s="17" customFormat="1" ht="12">
      <c r="B311" s="17" t="s">
        <v>130</v>
      </c>
      <c r="C311" s="17" t="s">
        <v>2</v>
      </c>
      <c r="G311" s="17">
        <v>32</v>
      </c>
      <c r="H311" s="17">
        <v>46</v>
      </c>
      <c r="I311" s="17">
        <v>53</v>
      </c>
      <c r="J311" s="17">
        <v>61</v>
      </c>
      <c r="K311" s="17">
        <v>54</v>
      </c>
      <c r="L311" s="17">
        <v>55</v>
      </c>
      <c r="M311" s="17">
        <v>40</v>
      </c>
      <c r="N311" s="29">
        <v>26</v>
      </c>
    </row>
    <row r="312" spans="3:14" s="17" customFormat="1" ht="12">
      <c r="C312" s="17" t="s">
        <v>3</v>
      </c>
      <c r="G312" s="17">
        <v>21</v>
      </c>
      <c r="H312" s="17">
        <v>36</v>
      </c>
      <c r="I312" s="17">
        <v>43</v>
      </c>
      <c r="J312" s="17">
        <v>50</v>
      </c>
      <c r="K312" s="17">
        <v>45</v>
      </c>
      <c r="L312" s="17">
        <v>37</v>
      </c>
      <c r="M312" s="17">
        <v>28</v>
      </c>
      <c r="N312" s="29">
        <v>21</v>
      </c>
    </row>
    <row r="313" spans="2:14" s="17" customFormat="1" ht="12">
      <c r="B313" s="17" t="s">
        <v>18</v>
      </c>
      <c r="C313" s="17" t="s">
        <v>2</v>
      </c>
      <c r="D313" s="17">
        <v>1507</v>
      </c>
      <c r="E313" s="17">
        <v>1468</v>
      </c>
      <c r="F313" s="17">
        <v>1566</v>
      </c>
      <c r="G313" s="17">
        <v>1568</v>
      </c>
      <c r="H313" s="17">
        <v>1583</v>
      </c>
      <c r="I313" s="17">
        <v>1633</v>
      </c>
      <c r="J313" s="17">
        <v>1722</v>
      </c>
      <c r="K313" s="17">
        <v>1806</v>
      </c>
      <c r="L313" s="17">
        <v>1867</v>
      </c>
      <c r="M313" s="17">
        <v>1916</v>
      </c>
      <c r="N313" s="29">
        <v>2026</v>
      </c>
    </row>
    <row r="314" spans="3:14" s="17" customFormat="1" ht="12">
      <c r="C314" s="17" t="s">
        <v>3</v>
      </c>
      <c r="D314" s="17">
        <v>684</v>
      </c>
      <c r="E314" s="17">
        <v>661</v>
      </c>
      <c r="F314" s="17">
        <v>718</v>
      </c>
      <c r="G314" s="17">
        <v>740</v>
      </c>
      <c r="H314" s="17">
        <v>756</v>
      </c>
      <c r="I314" s="17">
        <v>759</v>
      </c>
      <c r="J314" s="17">
        <v>825</v>
      </c>
      <c r="K314" s="17">
        <v>879</v>
      </c>
      <c r="L314" s="17">
        <v>920</v>
      </c>
      <c r="M314" s="17">
        <v>952</v>
      </c>
      <c r="N314" s="29">
        <v>1022</v>
      </c>
    </row>
    <row r="315" spans="2:14" s="17" customFormat="1" ht="12">
      <c r="B315" s="17" t="s">
        <v>19</v>
      </c>
      <c r="C315" s="17" t="s">
        <v>2</v>
      </c>
      <c r="D315" s="17">
        <v>109</v>
      </c>
      <c r="E315" s="17">
        <v>58</v>
      </c>
      <c r="F315" s="17">
        <v>64</v>
      </c>
      <c r="G315" s="17">
        <v>45</v>
      </c>
      <c r="H315" s="17">
        <v>29</v>
      </c>
      <c r="I315" s="17">
        <v>33</v>
      </c>
      <c r="J315" s="17">
        <v>24</v>
      </c>
      <c r="K315" s="17">
        <v>37</v>
      </c>
      <c r="L315" s="17">
        <v>23</v>
      </c>
      <c r="M315" s="17">
        <v>24</v>
      </c>
      <c r="N315" s="29">
        <v>17</v>
      </c>
    </row>
    <row r="316" spans="3:14" s="17" customFormat="1" ht="12">
      <c r="C316" s="17" t="s">
        <v>3</v>
      </c>
      <c r="D316" s="17">
        <v>48</v>
      </c>
      <c r="E316" s="17">
        <v>30</v>
      </c>
      <c r="F316" s="17">
        <v>24</v>
      </c>
      <c r="G316" s="17">
        <v>20</v>
      </c>
      <c r="H316" s="17">
        <v>10</v>
      </c>
      <c r="I316" s="17">
        <v>14</v>
      </c>
      <c r="J316" s="17">
        <v>13</v>
      </c>
      <c r="K316" s="17">
        <v>25</v>
      </c>
      <c r="L316" s="17">
        <v>7</v>
      </c>
      <c r="M316" s="17">
        <v>16</v>
      </c>
      <c r="N316" s="29">
        <v>8</v>
      </c>
    </row>
    <row r="317" s="17" customFormat="1" ht="12">
      <c r="N317" s="29"/>
    </row>
    <row r="318" s="17" customFormat="1" ht="12">
      <c r="N318" s="29"/>
    </row>
    <row r="319" s="17" customFormat="1" ht="12">
      <c r="N319" s="29"/>
    </row>
    <row r="320" s="17" customFormat="1" ht="12">
      <c r="N320" s="29"/>
    </row>
    <row r="321" s="17" customFormat="1" ht="12">
      <c r="N321" s="29"/>
    </row>
  </sheetData>
  <sheetProtection/>
  <printOptions/>
  <pageMargins left="0.7900000000000001" right="0.7900000000000001" top="0.98" bottom="0.98" header="0.49" footer="0.49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8"/>
  <sheetViews>
    <sheetView workbookViewId="0" topLeftCell="A1">
      <pane ySplit="2" topLeftCell="BM3" activePane="bottomLeft" state="frozen"/>
      <selection pane="topLeft" activeCell="A1" sqref="A1"/>
      <selection pane="bottomLeft" activeCell="I44" sqref="I44"/>
    </sheetView>
  </sheetViews>
  <sheetFormatPr defaultColWidth="11.421875" defaultRowHeight="12.75"/>
  <cols>
    <col min="1" max="1" width="54.140625" style="0" customWidth="1"/>
    <col min="2" max="10" width="11.421875" style="0" customWidth="1"/>
    <col min="11" max="11" width="10.8515625" style="0" customWidth="1"/>
    <col min="12" max="12" width="7.00390625" style="3" bestFit="1" customWidth="1"/>
  </cols>
  <sheetData>
    <row r="1" ht="12">
      <c r="A1" s="2" t="s">
        <v>33</v>
      </c>
    </row>
    <row r="2" spans="1:12" s="11" customFormat="1" ht="12">
      <c r="A2" s="11" t="s">
        <v>1</v>
      </c>
      <c r="B2" s="11" t="s">
        <v>1</v>
      </c>
      <c r="C2">
        <v>2004</v>
      </c>
      <c r="D2">
        <v>2005</v>
      </c>
      <c r="E2">
        <v>2006</v>
      </c>
      <c r="F2">
        <v>2007</v>
      </c>
      <c r="G2">
        <v>2008</v>
      </c>
      <c r="H2">
        <v>2009</v>
      </c>
      <c r="I2">
        <v>2010</v>
      </c>
      <c r="J2">
        <v>2011</v>
      </c>
      <c r="K2">
        <v>2012</v>
      </c>
      <c r="L2" s="25">
        <v>2013</v>
      </c>
    </row>
    <row r="3" spans="1:2" ht="12">
      <c r="A3" t="s">
        <v>220</v>
      </c>
      <c r="B3" t="s">
        <v>1</v>
      </c>
    </row>
    <row r="4" spans="1:12" ht="12">
      <c r="A4" t="s">
        <v>118</v>
      </c>
      <c r="B4" t="s">
        <v>2</v>
      </c>
      <c r="C4" s="1">
        <v>28</v>
      </c>
      <c r="D4" s="1">
        <v>31</v>
      </c>
      <c r="E4" s="1">
        <v>28</v>
      </c>
      <c r="F4" s="1">
        <v>18</v>
      </c>
      <c r="G4" s="1">
        <v>17</v>
      </c>
      <c r="H4" s="1">
        <v>20</v>
      </c>
      <c r="I4" s="1">
        <v>25</v>
      </c>
      <c r="J4" s="1">
        <v>17</v>
      </c>
      <c r="K4" s="1">
        <v>9</v>
      </c>
      <c r="L4" s="3">
        <v>10</v>
      </c>
    </row>
    <row r="5" spans="2:12" ht="12">
      <c r="B5" t="s">
        <v>3</v>
      </c>
      <c r="C5" s="1">
        <v>18</v>
      </c>
      <c r="D5" s="1">
        <v>17</v>
      </c>
      <c r="E5" s="1">
        <v>11</v>
      </c>
      <c r="F5" s="1">
        <v>5</v>
      </c>
      <c r="G5" s="1">
        <v>8</v>
      </c>
      <c r="H5" s="1">
        <v>12</v>
      </c>
      <c r="I5" s="1">
        <v>12</v>
      </c>
      <c r="J5" s="1">
        <v>8</v>
      </c>
      <c r="K5" s="1">
        <v>2</v>
      </c>
      <c r="L5" s="3">
        <v>4</v>
      </c>
    </row>
    <row r="6" spans="1:12" ht="12">
      <c r="A6" t="s">
        <v>221</v>
      </c>
      <c r="B6" t="s">
        <v>2</v>
      </c>
      <c r="C6" s="1">
        <v>11</v>
      </c>
      <c r="D6" s="1">
        <v>14</v>
      </c>
      <c r="E6" s="1">
        <v>16</v>
      </c>
      <c r="F6" s="1">
        <v>18</v>
      </c>
      <c r="G6" s="1">
        <v>15</v>
      </c>
      <c r="H6" s="1">
        <v>17</v>
      </c>
      <c r="I6" s="1">
        <v>17</v>
      </c>
      <c r="J6" s="1">
        <v>11</v>
      </c>
      <c r="K6" s="1">
        <v>13</v>
      </c>
      <c r="L6" s="3">
        <v>14</v>
      </c>
    </row>
    <row r="7" spans="2:12" ht="12">
      <c r="B7" t="s">
        <v>3</v>
      </c>
      <c r="C7" s="1">
        <v>6</v>
      </c>
      <c r="D7" s="1">
        <v>7</v>
      </c>
      <c r="E7" s="1">
        <v>6</v>
      </c>
      <c r="F7" s="1">
        <v>7</v>
      </c>
      <c r="G7" s="1">
        <v>6</v>
      </c>
      <c r="H7" s="1">
        <v>8</v>
      </c>
      <c r="I7" s="1">
        <v>9</v>
      </c>
      <c r="J7" s="1">
        <v>4</v>
      </c>
      <c r="K7" s="1">
        <v>9</v>
      </c>
      <c r="L7" s="3">
        <v>13</v>
      </c>
    </row>
    <row r="8" spans="1:12" ht="12">
      <c r="A8" t="s">
        <v>120</v>
      </c>
      <c r="B8" t="s">
        <v>2</v>
      </c>
      <c r="C8" s="1"/>
      <c r="D8" s="1">
        <v>532</v>
      </c>
      <c r="E8" s="1">
        <v>592</v>
      </c>
      <c r="F8" s="1">
        <v>695</v>
      </c>
      <c r="G8" s="1">
        <v>725</v>
      </c>
      <c r="H8" s="1">
        <v>709</v>
      </c>
      <c r="I8" s="1">
        <v>700</v>
      </c>
      <c r="J8" s="1">
        <v>681</v>
      </c>
      <c r="K8" s="1">
        <v>728</v>
      </c>
      <c r="L8" s="3">
        <v>719</v>
      </c>
    </row>
    <row r="9" spans="2:12" ht="12">
      <c r="B9" t="s">
        <v>3</v>
      </c>
      <c r="C9" s="1"/>
      <c r="D9" s="1">
        <v>326</v>
      </c>
      <c r="E9" s="1">
        <v>366</v>
      </c>
      <c r="F9" s="1">
        <v>425</v>
      </c>
      <c r="G9" s="1">
        <v>435</v>
      </c>
      <c r="H9" s="1">
        <v>422</v>
      </c>
      <c r="I9" s="1">
        <v>429</v>
      </c>
      <c r="J9" s="1">
        <v>428</v>
      </c>
      <c r="K9" s="1">
        <v>438</v>
      </c>
      <c r="L9" s="3">
        <v>430</v>
      </c>
    </row>
    <row r="10" spans="1:12" ht="12">
      <c r="A10" t="s">
        <v>222</v>
      </c>
      <c r="B10" t="s">
        <v>2</v>
      </c>
      <c r="C10" s="1">
        <v>176</v>
      </c>
      <c r="D10" s="1">
        <v>212</v>
      </c>
      <c r="E10" s="1">
        <v>223</v>
      </c>
      <c r="F10" s="1">
        <v>186</v>
      </c>
      <c r="G10" s="1">
        <v>162</v>
      </c>
      <c r="H10" s="1">
        <v>165</v>
      </c>
      <c r="I10" s="1">
        <v>163</v>
      </c>
      <c r="J10" s="1">
        <v>181</v>
      </c>
      <c r="K10" s="1">
        <v>194</v>
      </c>
      <c r="L10" s="3">
        <v>211</v>
      </c>
    </row>
    <row r="11" spans="2:12" ht="12">
      <c r="B11" t="s">
        <v>3</v>
      </c>
      <c r="C11" s="1">
        <v>106</v>
      </c>
      <c r="D11" s="1">
        <v>125</v>
      </c>
      <c r="E11" s="1">
        <v>141</v>
      </c>
      <c r="F11" s="1">
        <v>126</v>
      </c>
      <c r="G11" s="1">
        <v>105</v>
      </c>
      <c r="H11" s="1">
        <v>113</v>
      </c>
      <c r="I11" s="1">
        <v>105</v>
      </c>
      <c r="J11" s="1">
        <v>118</v>
      </c>
      <c r="K11" s="1">
        <v>130</v>
      </c>
      <c r="L11" s="3">
        <v>137</v>
      </c>
    </row>
    <row r="12" spans="1:12" ht="12">
      <c r="A12" t="s">
        <v>7</v>
      </c>
      <c r="B12" t="s">
        <v>2</v>
      </c>
      <c r="C12" s="1"/>
      <c r="D12" s="1">
        <v>672</v>
      </c>
      <c r="E12" s="1">
        <v>997</v>
      </c>
      <c r="F12" s="1">
        <v>1163</v>
      </c>
      <c r="G12" s="1">
        <v>1251</v>
      </c>
      <c r="H12" s="15">
        <v>1283</v>
      </c>
      <c r="I12" s="1">
        <v>1314</v>
      </c>
      <c r="J12" s="1">
        <v>1231</v>
      </c>
      <c r="K12" s="1">
        <v>1205</v>
      </c>
      <c r="L12" s="3">
        <v>1172</v>
      </c>
    </row>
    <row r="13" spans="2:12" ht="12">
      <c r="B13" t="s">
        <v>3</v>
      </c>
      <c r="C13" s="1"/>
      <c r="D13" s="1">
        <v>433</v>
      </c>
      <c r="E13" s="1">
        <v>660</v>
      </c>
      <c r="F13" s="1">
        <v>785</v>
      </c>
      <c r="G13" s="1">
        <v>815</v>
      </c>
      <c r="H13" s="1">
        <v>850</v>
      </c>
      <c r="I13" s="1">
        <v>843</v>
      </c>
      <c r="J13" s="1">
        <v>817</v>
      </c>
      <c r="K13" s="1">
        <v>798</v>
      </c>
      <c r="L13" s="3">
        <v>758</v>
      </c>
    </row>
    <row r="14" spans="1:12" ht="12">
      <c r="A14" t="s">
        <v>25</v>
      </c>
      <c r="B14" t="s">
        <v>2</v>
      </c>
      <c r="C14" s="1"/>
      <c r="D14" s="1">
        <v>289</v>
      </c>
      <c r="E14" s="1">
        <v>334</v>
      </c>
      <c r="F14" s="1">
        <v>339</v>
      </c>
      <c r="G14" s="1">
        <v>373</v>
      </c>
      <c r="H14" s="1">
        <v>388</v>
      </c>
      <c r="I14" s="1">
        <v>411</v>
      </c>
      <c r="J14" s="1">
        <v>408</v>
      </c>
      <c r="K14" s="1">
        <v>454</v>
      </c>
      <c r="L14" s="3">
        <v>414</v>
      </c>
    </row>
    <row r="15" spans="2:12" ht="12">
      <c r="B15" t="s">
        <v>3</v>
      </c>
      <c r="C15" s="1"/>
      <c r="D15" s="1">
        <v>137</v>
      </c>
      <c r="E15" s="1">
        <v>168</v>
      </c>
      <c r="F15" s="1">
        <v>166</v>
      </c>
      <c r="G15" s="1">
        <v>187</v>
      </c>
      <c r="H15" s="1">
        <v>201</v>
      </c>
      <c r="I15" s="1">
        <v>210</v>
      </c>
      <c r="J15" s="1">
        <v>199</v>
      </c>
      <c r="K15" s="1">
        <v>215</v>
      </c>
      <c r="L15" s="3">
        <v>202</v>
      </c>
    </row>
    <row r="16" spans="1:12" ht="12">
      <c r="A16" t="s">
        <v>223</v>
      </c>
      <c r="B16" t="s">
        <v>2</v>
      </c>
      <c r="C16" s="1"/>
      <c r="D16" s="1">
        <v>220</v>
      </c>
      <c r="E16" s="1">
        <v>294</v>
      </c>
      <c r="F16" s="1">
        <v>289</v>
      </c>
      <c r="G16" s="1">
        <v>267</v>
      </c>
      <c r="H16" s="1">
        <v>242</v>
      </c>
      <c r="I16" s="1">
        <v>240</v>
      </c>
      <c r="J16" s="1">
        <v>274</v>
      </c>
      <c r="K16" s="1">
        <v>291</v>
      </c>
      <c r="L16" s="3">
        <v>317</v>
      </c>
    </row>
    <row r="17" spans="2:12" ht="12">
      <c r="B17" t="s">
        <v>3</v>
      </c>
      <c r="C17" s="1"/>
      <c r="D17" s="1">
        <v>145</v>
      </c>
      <c r="E17" s="1">
        <v>194</v>
      </c>
      <c r="F17" s="1">
        <v>188</v>
      </c>
      <c r="G17" s="1">
        <v>181</v>
      </c>
      <c r="H17" s="1">
        <v>176</v>
      </c>
      <c r="I17" s="1">
        <v>179</v>
      </c>
      <c r="J17" s="1">
        <v>195</v>
      </c>
      <c r="K17" s="1">
        <v>208</v>
      </c>
      <c r="L17" s="3">
        <v>225</v>
      </c>
    </row>
    <row r="18" spans="1:12" ht="12">
      <c r="A18" t="s">
        <v>27</v>
      </c>
      <c r="B18" t="s">
        <v>2</v>
      </c>
      <c r="C18" s="1"/>
      <c r="D18" s="1">
        <v>437</v>
      </c>
      <c r="E18" s="1">
        <v>536</v>
      </c>
      <c r="F18" s="1">
        <v>529</v>
      </c>
      <c r="G18" s="1">
        <v>502</v>
      </c>
      <c r="H18" s="1">
        <v>469</v>
      </c>
      <c r="I18" s="1">
        <v>553</v>
      </c>
      <c r="J18" s="1">
        <v>626</v>
      </c>
      <c r="K18" s="1">
        <v>696</v>
      </c>
      <c r="L18" s="3">
        <v>703</v>
      </c>
    </row>
    <row r="19" spans="2:12" ht="12">
      <c r="B19" t="s">
        <v>3</v>
      </c>
      <c r="C19" s="1"/>
      <c r="D19" s="1">
        <v>362</v>
      </c>
      <c r="E19" s="1">
        <v>447</v>
      </c>
      <c r="F19" s="1">
        <v>446</v>
      </c>
      <c r="G19" s="1">
        <v>429</v>
      </c>
      <c r="H19" s="1">
        <v>389</v>
      </c>
      <c r="I19" s="1">
        <v>451</v>
      </c>
      <c r="J19" s="1">
        <v>501</v>
      </c>
      <c r="K19" s="1">
        <v>558</v>
      </c>
      <c r="L19" s="3">
        <v>568</v>
      </c>
    </row>
    <row r="20" spans="1:12" ht="12">
      <c r="A20" s="9" t="s">
        <v>228</v>
      </c>
      <c r="B20" t="s">
        <v>2</v>
      </c>
      <c r="C20" s="1"/>
      <c r="D20" s="1">
        <v>81</v>
      </c>
      <c r="E20" s="1">
        <v>160</v>
      </c>
      <c r="F20" s="1">
        <v>219</v>
      </c>
      <c r="G20" s="1">
        <v>242</v>
      </c>
      <c r="H20" s="1">
        <v>233</v>
      </c>
      <c r="I20" s="1">
        <v>242</v>
      </c>
      <c r="J20" s="1">
        <v>245</v>
      </c>
      <c r="K20" s="1">
        <v>256</v>
      </c>
      <c r="L20" s="3">
        <v>313</v>
      </c>
    </row>
    <row r="21" spans="2:12" ht="12">
      <c r="B21" t="s">
        <v>3</v>
      </c>
      <c r="C21" s="1"/>
      <c r="D21" s="1">
        <v>21</v>
      </c>
      <c r="E21" s="1">
        <v>44</v>
      </c>
      <c r="F21" s="1">
        <v>64</v>
      </c>
      <c r="G21" s="1">
        <v>81</v>
      </c>
      <c r="H21" s="1">
        <v>79</v>
      </c>
      <c r="I21" s="1">
        <v>77</v>
      </c>
      <c r="J21" s="1">
        <v>73</v>
      </c>
      <c r="K21" s="1">
        <v>72</v>
      </c>
      <c r="L21" s="3">
        <v>91</v>
      </c>
    </row>
    <row r="22" spans="1:12" ht="12">
      <c r="A22" t="s">
        <v>119</v>
      </c>
      <c r="B22" t="s">
        <v>2</v>
      </c>
      <c r="C22" s="1">
        <v>813</v>
      </c>
      <c r="D22" s="1">
        <v>937</v>
      </c>
      <c r="E22" s="1">
        <v>1027</v>
      </c>
      <c r="F22" s="1">
        <v>1140</v>
      </c>
      <c r="G22" s="1">
        <v>1246</v>
      </c>
      <c r="H22" s="1">
        <v>1253</v>
      </c>
      <c r="I22" s="1">
        <v>1302</v>
      </c>
      <c r="J22" s="1">
        <v>1390</v>
      </c>
      <c r="K22" s="1">
        <v>1555</v>
      </c>
      <c r="L22" s="3">
        <v>1642</v>
      </c>
    </row>
    <row r="23" spans="2:12" ht="12">
      <c r="B23" t="s">
        <v>3</v>
      </c>
      <c r="C23" s="1">
        <v>269</v>
      </c>
      <c r="D23" s="1">
        <v>316</v>
      </c>
      <c r="E23" s="1">
        <v>361</v>
      </c>
      <c r="F23" s="1">
        <v>407</v>
      </c>
      <c r="G23" s="1">
        <v>434</v>
      </c>
      <c r="H23" s="1">
        <v>435</v>
      </c>
      <c r="I23" s="1">
        <v>430</v>
      </c>
      <c r="J23" s="1">
        <v>479</v>
      </c>
      <c r="K23" s="1">
        <v>543</v>
      </c>
      <c r="L23" s="3">
        <v>588</v>
      </c>
    </row>
    <row r="24" spans="1:12" ht="12">
      <c r="A24" t="s">
        <v>224</v>
      </c>
      <c r="B24" t="s">
        <v>2</v>
      </c>
      <c r="C24" s="1">
        <v>132</v>
      </c>
      <c r="D24" s="1">
        <v>158</v>
      </c>
      <c r="E24" s="1">
        <v>163</v>
      </c>
      <c r="F24" s="1">
        <v>151</v>
      </c>
      <c r="G24" s="1">
        <v>171</v>
      </c>
      <c r="H24" s="1">
        <v>176</v>
      </c>
      <c r="I24" s="1">
        <v>182</v>
      </c>
      <c r="J24" s="1">
        <v>187</v>
      </c>
      <c r="K24" s="1">
        <v>187</v>
      </c>
      <c r="L24" s="3">
        <v>192</v>
      </c>
    </row>
    <row r="25" spans="2:16" ht="12">
      <c r="B25" t="s">
        <v>3</v>
      </c>
      <c r="C25" s="1">
        <v>38</v>
      </c>
      <c r="D25" s="1">
        <v>47</v>
      </c>
      <c r="E25" s="1">
        <v>50</v>
      </c>
      <c r="F25" s="1">
        <v>52</v>
      </c>
      <c r="G25" s="1">
        <v>59</v>
      </c>
      <c r="H25" s="1">
        <v>58</v>
      </c>
      <c r="I25" s="1">
        <v>73</v>
      </c>
      <c r="J25" s="1">
        <v>70</v>
      </c>
      <c r="K25" s="1">
        <v>70</v>
      </c>
      <c r="L25" s="3">
        <v>70</v>
      </c>
      <c r="N25" s="3"/>
      <c r="O25" s="3"/>
      <c r="P25" s="3"/>
    </row>
    <row r="26" spans="1:16" ht="12">
      <c r="A26" t="s">
        <v>225</v>
      </c>
      <c r="B26" t="s">
        <v>2</v>
      </c>
      <c r="C26" s="1">
        <v>46</v>
      </c>
      <c r="D26" s="1">
        <v>54</v>
      </c>
      <c r="E26" s="1">
        <v>62</v>
      </c>
      <c r="F26" s="1">
        <v>39</v>
      </c>
      <c r="G26" s="1">
        <v>44</v>
      </c>
      <c r="H26" s="1">
        <v>54</v>
      </c>
      <c r="I26" s="1">
        <v>59</v>
      </c>
      <c r="J26" s="1">
        <v>49</v>
      </c>
      <c r="K26" s="1">
        <v>39</v>
      </c>
      <c r="L26" s="3">
        <v>46</v>
      </c>
      <c r="N26" s="3"/>
      <c r="O26" s="3"/>
      <c r="P26" s="3"/>
    </row>
    <row r="27" spans="2:16" ht="12">
      <c r="B27" t="s">
        <v>3</v>
      </c>
      <c r="C27" s="1">
        <v>17</v>
      </c>
      <c r="D27" s="1">
        <v>17</v>
      </c>
      <c r="E27" s="1">
        <v>24</v>
      </c>
      <c r="F27" s="1">
        <v>19</v>
      </c>
      <c r="G27" s="1">
        <v>21</v>
      </c>
      <c r="H27" s="1">
        <v>22</v>
      </c>
      <c r="I27" s="1">
        <v>21</v>
      </c>
      <c r="J27" s="1">
        <v>17</v>
      </c>
      <c r="K27" s="1">
        <v>12</v>
      </c>
      <c r="L27" s="3">
        <v>19</v>
      </c>
      <c r="N27" s="3"/>
      <c r="O27" s="3"/>
      <c r="P27" s="3"/>
    </row>
    <row r="28" spans="1:16" ht="12">
      <c r="A28" t="s">
        <v>227</v>
      </c>
      <c r="B28" t="s">
        <v>2</v>
      </c>
      <c r="C28" s="1">
        <v>24</v>
      </c>
      <c r="D28" s="1">
        <v>70</v>
      </c>
      <c r="E28" s="1">
        <v>88</v>
      </c>
      <c r="F28" s="1">
        <v>115</v>
      </c>
      <c r="G28" s="1">
        <v>109</v>
      </c>
      <c r="H28" s="1">
        <v>99</v>
      </c>
      <c r="I28" s="1">
        <v>124</v>
      </c>
      <c r="J28" s="1">
        <v>135</v>
      </c>
      <c r="K28" s="1">
        <v>153</v>
      </c>
      <c r="L28" s="3">
        <v>168</v>
      </c>
      <c r="N28" s="3"/>
      <c r="O28" s="3"/>
      <c r="P28" s="3"/>
    </row>
    <row r="29" spans="2:16" ht="12">
      <c r="B29" t="s">
        <v>3</v>
      </c>
      <c r="C29" s="1">
        <v>11</v>
      </c>
      <c r="D29" s="1">
        <v>26</v>
      </c>
      <c r="E29" s="1">
        <v>34</v>
      </c>
      <c r="F29" s="1">
        <v>48</v>
      </c>
      <c r="G29" s="1">
        <v>52</v>
      </c>
      <c r="H29" s="1">
        <v>47</v>
      </c>
      <c r="I29" s="1">
        <v>64</v>
      </c>
      <c r="J29" s="1">
        <v>67</v>
      </c>
      <c r="K29" s="1">
        <v>78</v>
      </c>
      <c r="L29" s="3">
        <v>81</v>
      </c>
      <c r="N29" s="3"/>
      <c r="O29" s="3"/>
      <c r="P29" s="3"/>
    </row>
    <row r="30" spans="1:16" ht="12">
      <c r="A30" t="s">
        <v>29</v>
      </c>
      <c r="B30" t="s">
        <v>2</v>
      </c>
      <c r="C30" s="1">
        <v>267</v>
      </c>
      <c r="D30" s="1">
        <v>259</v>
      </c>
      <c r="E30" s="1">
        <v>250</v>
      </c>
      <c r="F30" s="1">
        <v>288</v>
      </c>
      <c r="G30" s="1">
        <v>273</v>
      </c>
      <c r="H30" s="1">
        <v>290</v>
      </c>
      <c r="I30" s="1">
        <v>326</v>
      </c>
      <c r="J30" s="1">
        <v>401</v>
      </c>
      <c r="K30" s="1">
        <v>428</v>
      </c>
      <c r="L30" s="3">
        <v>433</v>
      </c>
      <c r="N30" s="3"/>
      <c r="O30" s="3"/>
      <c r="P30" s="3"/>
    </row>
    <row r="31" spans="2:16" ht="12">
      <c r="B31" t="s">
        <v>3</v>
      </c>
      <c r="C31" s="1">
        <v>133</v>
      </c>
      <c r="D31" s="1">
        <v>124</v>
      </c>
      <c r="E31" s="1">
        <v>120</v>
      </c>
      <c r="F31" s="1">
        <v>142</v>
      </c>
      <c r="G31" s="1">
        <v>141</v>
      </c>
      <c r="H31" s="1">
        <v>152</v>
      </c>
      <c r="I31" s="1">
        <v>174</v>
      </c>
      <c r="J31" s="1">
        <v>229</v>
      </c>
      <c r="K31" s="1">
        <v>252</v>
      </c>
      <c r="L31" s="3">
        <v>234</v>
      </c>
      <c r="N31" s="3"/>
      <c r="O31" s="3"/>
      <c r="P31" s="3"/>
    </row>
    <row r="32" spans="1:16" ht="12">
      <c r="A32" t="s">
        <v>31</v>
      </c>
      <c r="B32" t="s">
        <v>2</v>
      </c>
      <c r="C32" s="1"/>
      <c r="D32" s="1"/>
      <c r="E32" s="1"/>
      <c r="F32" s="1">
        <v>750</v>
      </c>
      <c r="G32" s="1">
        <v>831</v>
      </c>
      <c r="H32" s="1">
        <v>841</v>
      </c>
      <c r="I32" s="1">
        <v>913</v>
      </c>
      <c r="J32" s="1">
        <v>851</v>
      </c>
      <c r="K32" s="1">
        <v>887</v>
      </c>
      <c r="L32" s="3">
        <v>886</v>
      </c>
      <c r="N32" s="3"/>
      <c r="O32" s="3"/>
      <c r="P32" s="3"/>
    </row>
    <row r="33" spans="2:16" ht="12">
      <c r="B33" t="s">
        <v>3</v>
      </c>
      <c r="C33" s="1"/>
      <c r="D33" s="1"/>
      <c r="E33" s="1"/>
      <c r="F33" s="1">
        <v>482</v>
      </c>
      <c r="G33" s="1">
        <v>526</v>
      </c>
      <c r="H33" s="1">
        <v>538</v>
      </c>
      <c r="I33" s="1">
        <v>584</v>
      </c>
      <c r="J33" s="1">
        <v>522</v>
      </c>
      <c r="K33" s="1">
        <v>526</v>
      </c>
      <c r="L33" s="3">
        <v>538</v>
      </c>
      <c r="N33" s="3"/>
      <c r="O33" s="3"/>
      <c r="P33" s="3"/>
    </row>
    <row r="34" spans="1:16" ht="12">
      <c r="A34" t="s">
        <v>226</v>
      </c>
      <c r="B34" t="s">
        <v>2</v>
      </c>
      <c r="C34" s="1"/>
      <c r="D34" s="1">
        <v>40</v>
      </c>
      <c r="E34" s="1">
        <v>26</v>
      </c>
      <c r="F34" s="1">
        <v>35</v>
      </c>
      <c r="G34" s="1">
        <v>30</v>
      </c>
      <c r="H34" s="1">
        <v>31</v>
      </c>
      <c r="I34" s="1">
        <v>32</v>
      </c>
      <c r="J34" s="1">
        <v>44</v>
      </c>
      <c r="K34" s="1">
        <v>51</v>
      </c>
      <c r="L34" s="3">
        <v>49</v>
      </c>
      <c r="N34" s="3"/>
      <c r="O34" s="3"/>
      <c r="P34" s="3"/>
    </row>
    <row r="35" spans="2:16" ht="12">
      <c r="B35" t="s">
        <v>3</v>
      </c>
      <c r="C35" s="1"/>
      <c r="D35" s="1">
        <v>27</v>
      </c>
      <c r="E35" s="1">
        <v>21</v>
      </c>
      <c r="F35" s="1">
        <v>30</v>
      </c>
      <c r="G35" s="1">
        <v>25</v>
      </c>
      <c r="H35" s="1">
        <v>21</v>
      </c>
      <c r="I35" s="1">
        <v>24</v>
      </c>
      <c r="J35" s="1">
        <v>34</v>
      </c>
      <c r="K35" s="1">
        <v>33</v>
      </c>
      <c r="L35" s="3">
        <v>35</v>
      </c>
      <c r="N35" s="3"/>
      <c r="O35" s="3"/>
      <c r="P35" s="3"/>
    </row>
    <row r="36" spans="1:16" ht="12">
      <c r="A36" t="s">
        <v>135</v>
      </c>
      <c r="B36" t="s">
        <v>2</v>
      </c>
      <c r="C36" s="1">
        <v>1497</v>
      </c>
      <c r="D36" s="1">
        <v>4006</v>
      </c>
      <c r="E36" s="1">
        <v>4796</v>
      </c>
      <c r="F36" s="1">
        <v>5974</v>
      </c>
      <c r="G36" s="1">
        <v>6258</v>
      </c>
      <c r="H36" s="1">
        <v>6270</v>
      </c>
      <c r="I36" s="1">
        <v>6603</v>
      </c>
      <c r="J36" s="1">
        <v>6731</v>
      </c>
      <c r="K36" s="1">
        <v>7146</v>
      </c>
      <c r="L36" s="3">
        <f>SUMIF(B4:B35,"Tot",L4:L35)</f>
        <v>7289</v>
      </c>
      <c r="N36" s="3"/>
      <c r="O36" s="3"/>
      <c r="P36" s="3"/>
    </row>
    <row r="37" spans="2:16" ht="12">
      <c r="B37" t="s">
        <v>3</v>
      </c>
      <c r="C37" s="1">
        <v>598</v>
      </c>
      <c r="D37" s="1">
        <v>2130</v>
      </c>
      <c r="E37" s="1">
        <v>2647</v>
      </c>
      <c r="F37" s="1">
        <v>3392</v>
      </c>
      <c r="G37" s="1">
        <v>3505</v>
      </c>
      <c r="H37" s="1">
        <v>3523</v>
      </c>
      <c r="I37" s="1">
        <v>3685</v>
      </c>
      <c r="J37" s="1">
        <v>3761</v>
      </c>
      <c r="K37" s="1">
        <v>3944</v>
      </c>
      <c r="L37" s="3">
        <f>SUMIF(B4:B35,"F",L4:L35)</f>
        <v>3993</v>
      </c>
      <c r="N37" s="3"/>
      <c r="O37" s="3"/>
      <c r="P37" s="3"/>
    </row>
    <row r="38" spans="14:16" ht="12">
      <c r="N38" s="3"/>
      <c r="O38" s="3"/>
      <c r="P38" s="3"/>
    </row>
    <row r="39" spans="14:16" ht="12">
      <c r="N39" s="3"/>
      <c r="O39" s="3"/>
      <c r="P39" s="3"/>
    </row>
    <row r="40" spans="14:16" ht="12">
      <c r="N40" s="3"/>
      <c r="O40" s="3"/>
      <c r="P40" s="3"/>
    </row>
    <row r="41" spans="14:16" ht="12">
      <c r="N41" s="3"/>
      <c r="O41" s="3"/>
      <c r="P41" s="3"/>
    </row>
    <row r="42" spans="14:16" ht="12">
      <c r="N42" s="3"/>
      <c r="O42" s="3"/>
      <c r="P42" s="3"/>
    </row>
    <row r="43" spans="14:16" ht="12">
      <c r="N43" s="3"/>
      <c r="O43" s="3"/>
      <c r="P43" s="3"/>
    </row>
    <row r="44" spans="14:16" ht="12">
      <c r="N44" s="3"/>
      <c r="O44" s="3"/>
      <c r="P44" s="3"/>
    </row>
    <row r="45" spans="14:16" ht="12">
      <c r="N45" s="3"/>
      <c r="O45" s="3"/>
      <c r="P45" s="3"/>
    </row>
    <row r="46" spans="14:16" ht="12">
      <c r="N46" s="3"/>
      <c r="O46" s="3"/>
      <c r="P46" s="3"/>
    </row>
    <row r="47" spans="14:16" ht="12">
      <c r="N47" s="3"/>
      <c r="O47" s="3"/>
      <c r="P47" s="3"/>
    </row>
    <row r="48" spans="14:16" ht="12">
      <c r="N48" s="3"/>
      <c r="O48" s="3"/>
      <c r="P48" s="3"/>
    </row>
  </sheetData>
  <sheetProtection/>
  <printOptions/>
  <pageMargins left="0.787401575" right="0.787401575" top="0.984251969" bottom="0.984251969" header="0.4921259845" footer="0.492125984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76"/>
  <sheetViews>
    <sheetView workbookViewId="0" topLeftCell="A1">
      <pane ySplit="2" topLeftCell="BM39" activePane="bottomLeft" state="frozen"/>
      <selection pane="topLeft" activeCell="A1" sqref="A1"/>
      <selection pane="bottomLeft" activeCell="K85" sqref="K85"/>
    </sheetView>
  </sheetViews>
  <sheetFormatPr defaultColWidth="11.421875" defaultRowHeight="12.75"/>
  <cols>
    <col min="1" max="1" width="60.8515625" style="0" customWidth="1"/>
    <col min="2" max="5" width="11.421875" style="0" customWidth="1"/>
    <col min="6" max="7" width="11.421875" style="6" customWidth="1"/>
    <col min="8" max="9" width="11.421875" style="0" customWidth="1"/>
    <col min="10" max="10" width="10.8515625" style="0" customWidth="1"/>
    <col min="11" max="11" width="11.8515625" style="3" customWidth="1"/>
  </cols>
  <sheetData>
    <row r="1" ht="12">
      <c r="A1" s="2" t="s">
        <v>34</v>
      </c>
    </row>
    <row r="2" spans="1:11" s="11" customFormat="1" ht="12">
      <c r="A2" s="3" t="s">
        <v>229</v>
      </c>
      <c r="B2" s="11" t="s">
        <v>1</v>
      </c>
      <c r="C2" s="11">
        <v>2005</v>
      </c>
      <c r="D2" s="11">
        <v>2006</v>
      </c>
      <c r="E2" s="11">
        <v>2007</v>
      </c>
      <c r="F2" s="12">
        <v>2008</v>
      </c>
      <c r="G2" s="12">
        <v>2009</v>
      </c>
      <c r="H2" s="11">
        <v>2010</v>
      </c>
      <c r="I2" s="11">
        <v>2011</v>
      </c>
      <c r="J2">
        <v>2012</v>
      </c>
      <c r="K2" s="25">
        <v>2013</v>
      </c>
    </row>
    <row r="3" spans="1:11" s="3" customFormat="1" ht="12">
      <c r="A3" s="3" t="s">
        <v>118</v>
      </c>
      <c r="B3" s="3" t="s">
        <v>2</v>
      </c>
      <c r="C3" s="25"/>
      <c r="D3" s="25"/>
      <c r="E3" s="25">
        <v>9</v>
      </c>
      <c r="F3" s="26">
        <v>13</v>
      </c>
      <c r="G3" s="26">
        <v>14</v>
      </c>
      <c r="H3" s="25">
        <v>11</v>
      </c>
      <c r="I3" s="25">
        <v>12</v>
      </c>
      <c r="J3" s="3">
        <v>18</v>
      </c>
      <c r="K3" s="3">
        <v>16</v>
      </c>
    </row>
    <row r="4" spans="2:11" ht="12">
      <c r="B4" t="s">
        <v>3</v>
      </c>
      <c r="C4" s="11"/>
      <c r="D4" s="11"/>
      <c r="E4" s="11">
        <v>4</v>
      </c>
      <c r="F4" s="12">
        <v>4</v>
      </c>
      <c r="G4" s="12">
        <v>6</v>
      </c>
      <c r="H4" s="11">
        <v>5</v>
      </c>
      <c r="I4" s="11">
        <v>6</v>
      </c>
      <c r="J4">
        <v>11</v>
      </c>
      <c r="K4" s="3">
        <v>10</v>
      </c>
    </row>
    <row r="5" spans="1:11" ht="12">
      <c r="A5" t="s">
        <v>221</v>
      </c>
      <c r="B5" t="s">
        <v>2</v>
      </c>
      <c r="C5" s="11">
        <v>1</v>
      </c>
      <c r="D5" s="11">
        <v>5</v>
      </c>
      <c r="E5" s="11">
        <v>9</v>
      </c>
      <c r="F5" s="12">
        <v>14</v>
      </c>
      <c r="G5" s="12">
        <v>15</v>
      </c>
      <c r="H5" s="11">
        <v>9</v>
      </c>
      <c r="I5" s="11">
        <v>9</v>
      </c>
      <c r="J5">
        <v>7</v>
      </c>
      <c r="K5" s="3">
        <v>14</v>
      </c>
    </row>
    <row r="6" spans="2:11" ht="12">
      <c r="B6" t="s">
        <v>3</v>
      </c>
      <c r="C6" s="11">
        <v>0</v>
      </c>
      <c r="D6" s="11">
        <v>4</v>
      </c>
      <c r="E6" s="11">
        <v>5</v>
      </c>
      <c r="F6" s="12">
        <v>8</v>
      </c>
      <c r="G6" s="12">
        <v>7</v>
      </c>
      <c r="H6" s="11">
        <v>5</v>
      </c>
      <c r="I6" s="11">
        <v>6</v>
      </c>
      <c r="J6">
        <v>6</v>
      </c>
      <c r="K6" s="3">
        <v>10</v>
      </c>
    </row>
    <row r="7" spans="1:11" ht="12">
      <c r="A7" t="s">
        <v>120</v>
      </c>
      <c r="B7" t="s">
        <v>2</v>
      </c>
      <c r="C7" s="11"/>
      <c r="D7" s="11">
        <v>62</v>
      </c>
      <c r="E7" s="11">
        <v>130</v>
      </c>
      <c r="F7" s="12">
        <v>182</v>
      </c>
      <c r="G7" s="12">
        <v>216</v>
      </c>
      <c r="H7" s="11">
        <v>247</v>
      </c>
      <c r="I7" s="11">
        <v>257</v>
      </c>
      <c r="J7">
        <v>254</v>
      </c>
      <c r="K7" s="3">
        <v>235</v>
      </c>
    </row>
    <row r="8" spans="2:11" ht="12">
      <c r="B8" t="s">
        <v>3</v>
      </c>
      <c r="C8" s="11"/>
      <c r="D8" s="11">
        <v>33</v>
      </c>
      <c r="E8" s="11">
        <v>79</v>
      </c>
      <c r="F8" s="12">
        <v>119</v>
      </c>
      <c r="G8" s="12">
        <v>137</v>
      </c>
      <c r="H8" s="11">
        <v>154</v>
      </c>
      <c r="I8" s="11">
        <v>160</v>
      </c>
      <c r="J8">
        <v>155</v>
      </c>
      <c r="K8" s="3">
        <v>140</v>
      </c>
    </row>
    <row r="9" spans="1:11" ht="12">
      <c r="A9" t="s">
        <v>230</v>
      </c>
      <c r="B9" t="s">
        <v>2</v>
      </c>
      <c r="C9" s="11"/>
      <c r="D9" s="11">
        <v>25</v>
      </c>
      <c r="E9" s="11">
        <v>104</v>
      </c>
      <c r="F9" s="12">
        <v>117</v>
      </c>
      <c r="G9" s="12">
        <v>126</v>
      </c>
      <c r="H9" s="11">
        <v>128</v>
      </c>
      <c r="I9" s="11">
        <v>131</v>
      </c>
      <c r="J9">
        <v>136</v>
      </c>
      <c r="K9" s="3">
        <v>168</v>
      </c>
    </row>
    <row r="10" spans="2:11" ht="12">
      <c r="B10" t="s">
        <v>3</v>
      </c>
      <c r="C10" s="11"/>
      <c r="D10" s="11">
        <v>20</v>
      </c>
      <c r="E10" s="11">
        <v>80</v>
      </c>
      <c r="F10" s="12">
        <v>93</v>
      </c>
      <c r="G10" s="12">
        <v>92</v>
      </c>
      <c r="H10" s="11">
        <v>95</v>
      </c>
      <c r="I10" s="11">
        <v>99</v>
      </c>
      <c r="J10">
        <v>109</v>
      </c>
      <c r="K10" s="3">
        <v>144</v>
      </c>
    </row>
    <row r="11" spans="1:11" ht="12">
      <c r="A11" t="s">
        <v>231</v>
      </c>
      <c r="B11" t="s">
        <v>2</v>
      </c>
      <c r="C11" s="11">
        <v>33</v>
      </c>
      <c r="D11" s="11">
        <v>48</v>
      </c>
      <c r="E11" s="11">
        <v>58</v>
      </c>
      <c r="F11" s="12">
        <v>65</v>
      </c>
      <c r="G11" s="12">
        <v>70</v>
      </c>
      <c r="H11" s="11">
        <v>64</v>
      </c>
      <c r="I11" s="11">
        <v>57</v>
      </c>
      <c r="J11">
        <v>58</v>
      </c>
      <c r="K11" s="3">
        <v>64</v>
      </c>
    </row>
    <row r="12" spans="2:11" ht="12">
      <c r="B12" t="s">
        <v>3</v>
      </c>
      <c r="C12" s="11">
        <v>17</v>
      </c>
      <c r="D12" s="11">
        <v>25</v>
      </c>
      <c r="E12" s="11">
        <v>25</v>
      </c>
      <c r="F12" s="12">
        <v>36</v>
      </c>
      <c r="G12" s="12">
        <v>48</v>
      </c>
      <c r="H12" s="11">
        <v>44</v>
      </c>
      <c r="I12" s="11">
        <v>34</v>
      </c>
      <c r="J12">
        <v>37</v>
      </c>
      <c r="K12" s="3">
        <v>43</v>
      </c>
    </row>
    <row r="13" spans="1:11" ht="12">
      <c r="A13" t="s">
        <v>250</v>
      </c>
      <c r="B13" t="s">
        <v>2</v>
      </c>
      <c r="C13" s="11">
        <v>58</v>
      </c>
      <c r="D13" s="11">
        <v>86</v>
      </c>
      <c r="E13" s="11">
        <v>30</v>
      </c>
      <c r="F13" s="12">
        <v>28</v>
      </c>
      <c r="G13" s="12">
        <v>37</v>
      </c>
      <c r="H13" s="11">
        <v>43</v>
      </c>
      <c r="I13" s="11">
        <v>36</v>
      </c>
      <c r="J13">
        <v>24</v>
      </c>
      <c r="K13" s="3">
        <v>36</v>
      </c>
    </row>
    <row r="14" spans="2:11" ht="12">
      <c r="B14" t="s">
        <v>3</v>
      </c>
      <c r="C14" s="11">
        <v>49</v>
      </c>
      <c r="D14" s="11">
        <v>64</v>
      </c>
      <c r="E14" s="11">
        <v>11</v>
      </c>
      <c r="F14" s="12">
        <v>12</v>
      </c>
      <c r="G14" s="12">
        <v>21</v>
      </c>
      <c r="H14" s="11">
        <v>23</v>
      </c>
      <c r="I14" s="11">
        <v>20</v>
      </c>
      <c r="J14">
        <v>11</v>
      </c>
      <c r="K14" s="3">
        <v>10</v>
      </c>
    </row>
    <row r="15" spans="1:11" ht="12">
      <c r="A15" t="s">
        <v>232</v>
      </c>
      <c r="B15" t="s">
        <v>2</v>
      </c>
      <c r="C15" s="11"/>
      <c r="D15" s="11"/>
      <c r="E15" s="11"/>
      <c r="F15" s="12"/>
      <c r="G15" s="12"/>
      <c r="H15" s="11"/>
      <c r="I15" s="11"/>
      <c r="J15">
        <v>6</v>
      </c>
      <c r="K15" s="3">
        <v>19</v>
      </c>
    </row>
    <row r="16" spans="2:11" ht="12">
      <c r="B16" t="s">
        <v>3</v>
      </c>
      <c r="C16" s="11"/>
      <c r="D16" s="11"/>
      <c r="E16" s="11"/>
      <c r="F16" s="12"/>
      <c r="G16" s="12"/>
      <c r="H16" s="11"/>
      <c r="I16" s="11"/>
      <c r="J16">
        <v>3</v>
      </c>
      <c r="K16" s="3">
        <v>7</v>
      </c>
    </row>
    <row r="17" spans="1:11" ht="12">
      <c r="A17" t="s">
        <v>233</v>
      </c>
      <c r="B17" t="s">
        <v>2</v>
      </c>
      <c r="C17" s="11"/>
      <c r="D17" s="11"/>
      <c r="E17" s="11"/>
      <c r="F17" s="12"/>
      <c r="G17" s="12"/>
      <c r="H17" s="11"/>
      <c r="I17" s="11">
        <v>34</v>
      </c>
      <c r="J17">
        <v>72</v>
      </c>
      <c r="K17" s="3">
        <v>101</v>
      </c>
    </row>
    <row r="18" spans="2:11" ht="12">
      <c r="B18" t="s">
        <v>3</v>
      </c>
      <c r="C18" s="11"/>
      <c r="D18" s="11"/>
      <c r="E18" s="11"/>
      <c r="F18" s="12"/>
      <c r="G18" s="12"/>
      <c r="H18" s="11"/>
      <c r="I18" s="11">
        <v>15</v>
      </c>
      <c r="J18">
        <v>39</v>
      </c>
      <c r="K18" s="3">
        <v>54</v>
      </c>
    </row>
    <row r="19" spans="1:11" ht="12">
      <c r="A19" t="s">
        <v>7</v>
      </c>
      <c r="B19" t="s">
        <v>2</v>
      </c>
      <c r="C19" s="11"/>
      <c r="D19" s="11">
        <v>5</v>
      </c>
      <c r="E19" s="11">
        <v>95</v>
      </c>
      <c r="F19" s="12">
        <v>242</v>
      </c>
      <c r="G19" s="12">
        <v>373</v>
      </c>
      <c r="H19" s="11">
        <v>489</v>
      </c>
      <c r="I19" s="11">
        <v>537</v>
      </c>
      <c r="J19">
        <v>547</v>
      </c>
      <c r="K19" s="30">
        <v>534</v>
      </c>
    </row>
    <row r="20" spans="2:11" ht="12">
      <c r="B20" t="s">
        <v>3</v>
      </c>
      <c r="C20" s="11"/>
      <c r="D20" s="11">
        <v>4</v>
      </c>
      <c r="E20" s="11">
        <v>65</v>
      </c>
      <c r="F20" s="12">
        <v>162</v>
      </c>
      <c r="G20" s="12">
        <v>255</v>
      </c>
      <c r="H20" s="11">
        <v>336</v>
      </c>
      <c r="I20" s="11">
        <v>356</v>
      </c>
      <c r="J20">
        <v>363</v>
      </c>
      <c r="K20" s="30">
        <v>347</v>
      </c>
    </row>
    <row r="21" spans="1:11" ht="12">
      <c r="A21" t="s">
        <v>234</v>
      </c>
      <c r="B21" t="s">
        <v>2</v>
      </c>
      <c r="C21" s="11"/>
      <c r="D21" s="11">
        <v>64</v>
      </c>
      <c r="E21" s="11">
        <v>182</v>
      </c>
      <c r="F21" s="12">
        <v>303</v>
      </c>
      <c r="G21" s="12">
        <v>292</v>
      </c>
      <c r="H21" s="11">
        <v>241</v>
      </c>
      <c r="I21" s="11">
        <v>241</v>
      </c>
      <c r="J21">
        <v>258</v>
      </c>
      <c r="K21" s="3">
        <v>299</v>
      </c>
    </row>
    <row r="22" spans="2:11" ht="12">
      <c r="B22" t="s">
        <v>3</v>
      </c>
      <c r="C22" s="11"/>
      <c r="D22" s="11">
        <v>56</v>
      </c>
      <c r="E22" s="11">
        <v>161</v>
      </c>
      <c r="F22" s="12">
        <v>263</v>
      </c>
      <c r="G22" s="12">
        <v>252</v>
      </c>
      <c r="H22" s="11">
        <v>208</v>
      </c>
      <c r="I22" s="11">
        <v>212</v>
      </c>
      <c r="J22">
        <v>234</v>
      </c>
      <c r="K22" s="3">
        <v>272</v>
      </c>
    </row>
    <row r="23" spans="1:11" ht="12">
      <c r="A23" t="s">
        <v>25</v>
      </c>
      <c r="B23" t="s">
        <v>2</v>
      </c>
      <c r="C23" s="11"/>
      <c r="D23" s="11"/>
      <c r="E23" s="11">
        <v>18</v>
      </c>
      <c r="F23" s="12">
        <v>46</v>
      </c>
      <c r="G23" s="12">
        <v>66</v>
      </c>
      <c r="H23" s="11">
        <v>64</v>
      </c>
      <c r="I23" s="11">
        <v>62</v>
      </c>
      <c r="J23">
        <v>79</v>
      </c>
      <c r="K23" s="3">
        <v>94</v>
      </c>
    </row>
    <row r="24" spans="2:11" ht="12">
      <c r="B24" t="s">
        <v>3</v>
      </c>
      <c r="C24" s="11"/>
      <c r="D24" s="11"/>
      <c r="E24" s="11">
        <v>6</v>
      </c>
      <c r="F24" s="12">
        <v>20</v>
      </c>
      <c r="G24" s="12">
        <v>32</v>
      </c>
      <c r="H24" s="11">
        <v>31</v>
      </c>
      <c r="I24" s="11">
        <v>35</v>
      </c>
      <c r="J24">
        <v>48</v>
      </c>
      <c r="K24" s="3">
        <v>51</v>
      </c>
    </row>
    <row r="25" spans="1:11" ht="12">
      <c r="A25" t="s">
        <v>26</v>
      </c>
      <c r="B25" t="s">
        <v>2</v>
      </c>
      <c r="C25" s="11"/>
      <c r="D25" s="11"/>
      <c r="E25" s="11">
        <v>20</v>
      </c>
      <c r="F25" s="12">
        <v>72</v>
      </c>
      <c r="G25" s="12">
        <v>98</v>
      </c>
      <c r="H25" s="11">
        <v>99</v>
      </c>
      <c r="I25" s="11">
        <v>107</v>
      </c>
      <c r="J25">
        <v>112</v>
      </c>
      <c r="K25" s="3">
        <v>125</v>
      </c>
    </row>
    <row r="26" spans="2:11" ht="12">
      <c r="B26" t="s">
        <v>3</v>
      </c>
      <c r="C26" s="11"/>
      <c r="D26" s="11"/>
      <c r="E26" s="11">
        <v>15</v>
      </c>
      <c r="F26" s="12">
        <v>53</v>
      </c>
      <c r="G26" s="12">
        <v>69</v>
      </c>
      <c r="H26" s="11">
        <v>56</v>
      </c>
      <c r="I26" s="11">
        <v>64</v>
      </c>
      <c r="J26">
        <v>75</v>
      </c>
      <c r="K26" s="3">
        <v>91</v>
      </c>
    </row>
    <row r="27" spans="1:11" ht="12">
      <c r="A27" t="s">
        <v>235</v>
      </c>
      <c r="B27" t="s">
        <v>2</v>
      </c>
      <c r="F27" s="6">
        <v>17</v>
      </c>
      <c r="G27" s="6">
        <v>72</v>
      </c>
      <c r="H27">
        <v>125</v>
      </c>
      <c r="I27">
        <v>126</v>
      </c>
      <c r="J27">
        <v>152</v>
      </c>
      <c r="K27" s="3">
        <v>202</v>
      </c>
    </row>
    <row r="28" spans="2:11" ht="12">
      <c r="B28" t="s">
        <v>3</v>
      </c>
      <c r="F28" s="6">
        <v>8</v>
      </c>
      <c r="G28" s="6">
        <v>32</v>
      </c>
      <c r="H28">
        <v>50</v>
      </c>
      <c r="I28">
        <v>49</v>
      </c>
      <c r="J28">
        <v>51</v>
      </c>
      <c r="K28" s="3">
        <v>67</v>
      </c>
    </row>
    <row r="29" spans="1:11" ht="12">
      <c r="A29" t="s">
        <v>236</v>
      </c>
      <c r="B29" t="s">
        <v>2</v>
      </c>
      <c r="C29">
        <v>49</v>
      </c>
      <c r="D29">
        <v>98</v>
      </c>
      <c r="E29">
        <v>114</v>
      </c>
      <c r="F29" s="6">
        <v>127</v>
      </c>
      <c r="G29" s="6">
        <v>153</v>
      </c>
      <c r="H29">
        <v>208</v>
      </c>
      <c r="I29">
        <v>232</v>
      </c>
      <c r="J29">
        <v>232</v>
      </c>
      <c r="K29" s="3">
        <v>307</v>
      </c>
    </row>
    <row r="30" spans="2:11" ht="12">
      <c r="B30" t="s">
        <v>3</v>
      </c>
      <c r="C30">
        <v>27</v>
      </c>
      <c r="D30">
        <v>44</v>
      </c>
      <c r="E30">
        <v>50</v>
      </c>
      <c r="F30" s="6">
        <v>50</v>
      </c>
      <c r="G30" s="6">
        <v>71</v>
      </c>
      <c r="H30">
        <v>111</v>
      </c>
      <c r="I30">
        <v>122</v>
      </c>
      <c r="J30">
        <v>113</v>
      </c>
      <c r="K30" s="3">
        <v>143</v>
      </c>
    </row>
    <row r="31" spans="1:5" ht="12">
      <c r="A31" t="s">
        <v>237</v>
      </c>
      <c r="B31" t="s">
        <v>2</v>
      </c>
      <c r="C31">
        <v>18</v>
      </c>
      <c r="D31">
        <v>17</v>
      </c>
      <c r="E31">
        <v>2</v>
      </c>
    </row>
    <row r="32" spans="2:5" ht="12">
      <c r="B32" t="s">
        <v>3</v>
      </c>
      <c r="C32">
        <v>6</v>
      </c>
      <c r="D32">
        <v>6</v>
      </c>
      <c r="E32">
        <v>0</v>
      </c>
    </row>
    <row r="33" spans="1:11" ht="12">
      <c r="A33" t="s">
        <v>238</v>
      </c>
      <c r="B33" t="s">
        <v>2</v>
      </c>
      <c r="C33">
        <v>17</v>
      </c>
      <c r="D33">
        <v>30</v>
      </c>
      <c r="E33">
        <v>33</v>
      </c>
      <c r="F33" s="6">
        <v>33</v>
      </c>
      <c r="G33" s="6">
        <v>53</v>
      </c>
      <c r="H33">
        <v>56</v>
      </c>
      <c r="I33">
        <v>65</v>
      </c>
      <c r="J33">
        <v>64</v>
      </c>
      <c r="K33" s="3">
        <v>57</v>
      </c>
    </row>
    <row r="34" spans="2:11" ht="12">
      <c r="B34" t="s">
        <v>3</v>
      </c>
      <c r="C34">
        <v>6</v>
      </c>
      <c r="D34">
        <v>9</v>
      </c>
      <c r="E34">
        <v>13</v>
      </c>
      <c r="F34" s="6">
        <v>14</v>
      </c>
      <c r="G34" s="6">
        <v>23</v>
      </c>
      <c r="H34">
        <v>22</v>
      </c>
      <c r="I34">
        <v>26</v>
      </c>
      <c r="J34">
        <v>22</v>
      </c>
      <c r="K34" s="3">
        <v>18</v>
      </c>
    </row>
    <row r="35" spans="1:11" ht="12">
      <c r="A35" t="s">
        <v>251</v>
      </c>
      <c r="B35" t="s">
        <v>2</v>
      </c>
      <c r="C35">
        <v>12</v>
      </c>
      <c r="D35">
        <v>26</v>
      </c>
      <c r="E35">
        <v>40</v>
      </c>
      <c r="F35" s="6">
        <v>40</v>
      </c>
      <c r="G35" s="6">
        <v>51</v>
      </c>
      <c r="H35">
        <v>49</v>
      </c>
      <c r="I35">
        <v>40</v>
      </c>
      <c r="J35">
        <v>50</v>
      </c>
      <c r="K35" s="3">
        <v>63</v>
      </c>
    </row>
    <row r="36" spans="2:11" ht="12">
      <c r="B36" t="s">
        <v>3</v>
      </c>
      <c r="C36">
        <v>4</v>
      </c>
      <c r="D36">
        <v>5</v>
      </c>
      <c r="E36">
        <v>7</v>
      </c>
      <c r="F36" s="6">
        <v>5</v>
      </c>
      <c r="G36" s="6">
        <v>8</v>
      </c>
      <c r="H36">
        <v>10</v>
      </c>
      <c r="I36">
        <v>15</v>
      </c>
      <c r="J36">
        <v>13</v>
      </c>
      <c r="K36" s="3">
        <v>11</v>
      </c>
    </row>
    <row r="37" spans="1:11" ht="12">
      <c r="A37" t="s">
        <v>239</v>
      </c>
      <c r="B37" t="s">
        <v>2</v>
      </c>
      <c r="C37">
        <v>64</v>
      </c>
      <c r="D37">
        <v>101</v>
      </c>
      <c r="E37">
        <v>115</v>
      </c>
      <c r="F37" s="6">
        <v>160</v>
      </c>
      <c r="G37" s="6">
        <v>134</v>
      </c>
      <c r="H37">
        <v>127</v>
      </c>
      <c r="I37">
        <v>169</v>
      </c>
      <c r="J37">
        <v>174</v>
      </c>
      <c r="K37" s="3">
        <v>160</v>
      </c>
    </row>
    <row r="38" spans="2:11" ht="12">
      <c r="B38" t="s">
        <v>3</v>
      </c>
      <c r="C38">
        <v>16</v>
      </c>
      <c r="D38">
        <v>27</v>
      </c>
      <c r="E38">
        <v>33</v>
      </c>
      <c r="F38" s="6">
        <v>46</v>
      </c>
      <c r="G38" s="6">
        <v>38</v>
      </c>
      <c r="H38">
        <v>38</v>
      </c>
      <c r="I38">
        <v>38</v>
      </c>
      <c r="J38">
        <v>37</v>
      </c>
      <c r="K38" s="3">
        <v>33</v>
      </c>
    </row>
    <row r="39" spans="1:11" ht="12">
      <c r="A39" t="s">
        <v>240</v>
      </c>
      <c r="B39" t="s">
        <v>2</v>
      </c>
      <c r="C39">
        <v>26</v>
      </c>
      <c r="D39">
        <v>41</v>
      </c>
      <c r="E39">
        <v>58</v>
      </c>
      <c r="F39" s="6">
        <v>73</v>
      </c>
      <c r="G39" s="6">
        <v>93</v>
      </c>
      <c r="H39">
        <v>84</v>
      </c>
      <c r="I39">
        <v>72</v>
      </c>
      <c r="J39">
        <v>92</v>
      </c>
      <c r="K39" s="3">
        <v>125</v>
      </c>
    </row>
    <row r="40" spans="2:11" ht="12">
      <c r="B40" t="s">
        <v>3</v>
      </c>
      <c r="C40">
        <v>9</v>
      </c>
      <c r="D40">
        <v>14</v>
      </c>
      <c r="E40">
        <v>21</v>
      </c>
      <c r="F40" s="6">
        <v>30</v>
      </c>
      <c r="G40" s="6">
        <v>37</v>
      </c>
      <c r="H40">
        <v>41</v>
      </c>
      <c r="I40">
        <v>32</v>
      </c>
      <c r="J40">
        <v>41</v>
      </c>
      <c r="K40" s="3">
        <v>49</v>
      </c>
    </row>
    <row r="41" spans="1:11" ht="12">
      <c r="A41" t="s">
        <v>241</v>
      </c>
      <c r="B41" t="s">
        <v>2</v>
      </c>
      <c r="C41">
        <v>22</v>
      </c>
      <c r="D41">
        <v>36</v>
      </c>
      <c r="E41">
        <v>45</v>
      </c>
      <c r="F41" s="6">
        <v>52</v>
      </c>
      <c r="G41" s="6">
        <v>65</v>
      </c>
      <c r="H41">
        <v>74</v>
      </c>
      <c r="I41">
        <v>77</v>
      </c>
      <c r="J41">
        <v>85</v>
      </c>
      <c r="K41" s="3">
        <v>84</v>
      </c>
    </row>
    <row r="42" spans="2:11" ht="12">
      <c r="B42" t="s">
        <v>3</v>
      </c>
      <c r="C42">
        <v>8</v>
      </c>
      <c r="D42">
        <v>15</v>
      </c>
      <c r="E42">
        <v>16</v>
      </c>
      <c r="F42" s="6">
        <v>16</v>
      </c>
      <c r="G42" s="6">
        <v>21</v>
      </c>
      <c r="H42">
        <v>29</v>
      </c>
      <c r="I42">
        <v>27</v>
      </c>
      <c r="J42">
        <v>29</v>
      </c>
      <c r="K42" s="3">
        <v>34</v>
      </c>
    </row>
    <row r="43" spans="1:4" ht="12">
      <c r="A43" t="s">
        <v>331</v>
      </c>
      <c r="B43" t="s">
        <v>2</v>
      </c>
      <c r="C43">
        <v>4</v>
      </c>
      <c r="D43">
        <v>2</v>
      </c>
    </row>
    <row r="44" spans="2:4" ht="12">
      <c r="B44" t="s">
        <v>3</v>
      </c>
      <c r="C44">
        <v>0</v>
      </c>
      <c r="D44">
        <v>0</v>
      </c>
    </row>
    <row r="45" spans="1:11" ht="12">
      <c r="A45" t="s">
        <v>242</v>
      </c>
      <c r="B45" t="s">
        <v>2</v>
      </c>
      <c r="C45">
        <v>14</v>
      </c>
      <c r="D45">
        <v>12</v>
      </c>
      <c r="E45">
        <v>18</v>
      </c>
      <c r="F45" s="6">
        <v>23</v>
      </c>
      <c r="G45" s="6">
        <v>27</v>
      </c>
      <c r="H45">
        <v>23</v>
      </c>
      <c r="I45">
        <v>27</v>
      </c>
      <c r="J45">
        <v>30</v>
      </c>
      <c r="K45" s="3">
        <v>19</v>
      </c>
    </row>
    <row r="46" spans="2:11" ht="12">
      <c r="B46" t="s">
        <v>3</v>
      </c>
      <c r="C46">
        <v>5</v>
      </c>
      <c r="D46">
        <v>6</v>
      </c>
      <c r="E46">
        <v>4</v>
      </c>
      <c r="F46" s="6">
        <v>9</v>
      </c>
      <c r="G46" s="6">
        <v>12</v>
      </c>
      <c r="H46">
        <v>10</v>
      </c>
      <c r="I46">
        <v>15</v>
      </c>
      <c r="J46">
        <v>13</v>
      </c>
      <c r="K46" s="3">
        <v>9</v>
      </c>
    </row>
    <row r="47" spans="1:6" ht="12">
      <c r="A47" t="s">
        <v>243</v>
      </c>
      <c r="B47" t="s">
        <v>2</v>
      </c>
      <c r="C47">
        <v>12</v>
      </c>
      <c r="D47">
        <v>9</v>
      </c>
      <c r="E47">
        <v>10</v>
      </c>
      <c r="F47" s="6">
        <v>7</v>
      </c>
    </row>
    <row r="48" spans="2:6" ht="12">
      <c r="B48" t="s">
        <v>3</v>
      </c>
      <c r="C48">
        <v>2</v>
      </c>
      <c r="D48">
        <v>1</v>
      </c>
      <c r="E48">
        <v>3</v>
      </c>
      <c r="F48" s="6">
        <v>1</v>
      </c>
    </row>
    <row r="49" spans="1:11" ht="12">
      <c r="A49" t="s">
        <v>252</v>
      </c>
      <c r="B49" t="s">
        <v>2</v>
      </c>
      <c r="D49">
        <v>27</v>
      </c>
      <c r="E49">
        <v>56</v>
      </c>
      <c r="F49" s="6">
        <v>67</v>
      </c>
      <c r="G49" s="6">
        <v>70</v>
      </c>
      <c r="H49">
        <v>67</v>
      </c>
      <c r="I49">
        <v>52</v>
      </c>
      <c r="J49">
        <v>64</v>
      </c>
      <c r="K49" s="3">
        <v>74</v>
      </c>
    </row>
    <row r="50" spans="2:11" ht="12">
      <c r="B50" t="s">
        <v>3</v>
      </c>
      <c r="D50">
        <v>13</v>
      </c>
      <c r="E50">
        <v>21</v>
      </c>
      <c r="F50" s="6">
        <v>24</v>
      </c>
      <c r="G50" s="6">
        <v>23</v>
      </c>
      <c r="H50">
        <v>25</v>
      </c>
      <c r="I50">
        <v>22</v>
      </c>
      <c r="J50">
        <v>33</v>
      </c>
      <c r="K50" s="3">
        <v>35</v>
      </c>
    </row>
    <row r="51" spans="1:6" ht="12">
      <c r="A51" t="s">
        <v>253</v>
      </c>
      <c r="B51" t="s">
        <v>2</v>
      </c>
      <c r="C51">
        <v>14</v>
      </c>
      <c r="D51">
        <v>15</v>
      </c>
      <c r="E51">
        <v>7</v>
      </c>
      <c r="F51" s="6">
        <v>1</v>
      </c>
    </row>
    <row r="52" spans="2:6" ht="12">
      <c r="B52" t="s">
        <v>3</v>
      </c>
      <c r="C52">
        <v>7</v>
      </c>
      <c r="D52">
        <v>11</v>
      </c>
      <c r="E52">
        <v>7</v>
      </c>
      <c r="F52" s="6">
        <v>1</v>
      </c>
    </row>
    <row r="53" spans="1:11" ht="12">
      <c r="A53" t="s">
        <v>121</v>
      </c>
      <c r="B53" t="s">
        <v>2</v>
      </c>
      <c r="C53">
        <v>5</v>
      </c>
      <c r="D53">
        <v>35</v>
      </c>
      <c r="E53">
        <v>61</v>
      </c>
      <c r="F53" s="6">
        <v>63</v>
      </c>
      <c r="G53" s="6">
        <v>66</v>
      </c>
      <c r="H53">
        <v>78</v>
      </c>
      <c r="I53">
        <v>104</v>
      </c>
      <c r="J53">
        <v>145</v>
      </c>
      <c r="K53" s="3">
        <v>147</v>
      </c>
    </row>
    <row r="54" spans="2:11" ht="12">
      <c r="B54" t="s">
        <v>3</v>
      </c>
      <c r="C54">
        <v>1</v>
      </c>
      <c r="D54">
        <v>15</v>
      </c>
      <c r="E54">
        <v>20</v>
      </c>
      <c r="F54" s="6">
        <v>15</v>
      </c>
      <c r="G54" s="6">
        <v>18</v>
      </c>
      <c r="H54">
        <v>26</v>
      </c>
      <c r="I54">
        <v>37</v>
      </c>
      <c r="J54">
        <v>52</v>
      </c>
      <c r="K54" s="3">
        <v>57</v>
      </c>
    </row>
    <row r="55" spans="1:11" ht="12">
      <c r="A55" t="s">
        <v>244</v>
      </c>
      <c r="B55" t="s">
        <v>2</v>
      </c>
      <c r="G55" s="6">
        <v>2</v>
      </c>
      <c r="H55">
        <v>13</v>
      </c>
      <c r="I55">
        <v>22</v>
      </c>
      <c r="J55">
        <v>24</v>
      </c>
      <c r="K55" s="3">
        <v>23</v>
      </c>
    </row>
    <row r="56" spans="2:11" ht="12">
      <c r="B56" t="s">
        <v>3</v>
      </c>
      <c r="G56" s="6">
        <v>2</v>
      </c>
      <c r="H56">
        <v>9</v>
      </c>
      <c r="I56">
        <v>11</v>
      </c>
      <c r="J56">
        <v>12</v>
      </c>
      <c r="K56" s="3">
        <v>14</v>
      </c>
    </row>
    <row r="57" spans="1:11" ht="12">
      <c r="A57" t="s">
        <v>245</v>
      </c>
      <c r="B57" t="s">
        <v>2</v>
      </c>
      <c r="C57">
        <v>33</v>
      </c>
      <c r="D57">
        <v>31</v>
      </c>
      <c r="E57">
        <v>39</v>
      </c>
      <c r="F57" s="6">
        <v>53</v>
      </c>
      <c r="G57" s="6">
        <v>66</v>
      </c>
      <c r="H57">
        <v>58</v>
      </c>
      <c r="I57">
        <v>41</v>
      </c>
      <c r="J57">
        <v>50</v>
      </c>
      <c r="K57" s="3">
        <v>67</v>
      </c>
    </row>
    <row r="58" spans="2:11" ht="12">
      <c r="B58" t="s">
        <v>3</v>
      </c>
      <c r="C58">
        <v>19</v>
      </c>
      <c r="D58">
        <v>14</v>
      </c>
      <c r="E58">
        <v>16</v>
      </c>
      <c r="F58" s="6">
        <v>25</v>
      </c>
      <c r="G58" s="6">
        <v>34</v>
      </c>
      <c r="H58">
        <v>32</v>
      </c>
      <c r="I58">
        <v>25</v>
      </c>
      <c r="J58">
        <v>29</v>
      </c>
      <c r="K58" s="3">
        <v>43</v>
      </c>
    </row>
    <row r="59" spans="1:11" ht="12">
      <c r="A59" t="s">
        <v>246</v>
      </c>
      <c r="B59" t="s">
        <v>2</v>
      </c>
      <c r="C59">
        <v>22</v>
      </c>
      <c r="D59">
        <v>29</v>
      </c>
      <c r="E59">
        <v>41</v>
      </c>
      <c r="F59" s="6">
        <v>38</v>
      </c>
      <c r="G59" s="6">
        <v>29</v>
      </c>
      <c r="H59">
        <v>25</v>
      </c>
      <c r="I59">
        <v>34</v>
      </c>
      <c r="J59">
        <v>35</v>
      </c>
      <c r="K59" s="3">
        <v>51</v>
      </c>
    </row>
    <row r="60" spans="2:11" ht="12">
      <c r="B60" t="s">
        <v>3</v>
      </c>
      <c r="C60">
        <v>13</v>
      </c>
      <c r="D60">
        <v>12</v>
      </c>
      <c r="E60">
        <v>20</v>
      </c>
      <c r="F60" s="6">
        <v>18</v>
      </c>
      <c r="G60" s="6">
        <v>16</v>
      </c>
      <c r="H60">
        <v>13</v>
      </c>
      <c r="I60">
        <v>14</v>
      </c>
      <c r="J60">
        <v>12</v>
      </c>
      <c r="K60" s="3">
        <v>27</v>
      </c>
    </row>
    <row r="61" spans="1:11" ht="12">
      <c r="A61" t="s">
        <v>247</v>
      </c>
      <c r="B61" t="s">
        <v>2</v>
      </c>
      <c r="C61">
        <v>55</v>
      </c>
      <c r="D61">
        <v>53</v>
      </c>
      <c r="E61">
        <v>37</v>
      </c>
      <c r="F61" s="6">
        <v>56</v>
      </c>
      <c r="G61" s="6">
        <v>83</v>
      </c>
      <c r="H61">
        <v>79</v>
      </c>
      <c r="I61">
        <v>70</v>
      </c>
      <c r="J61">
        <v>81</v>
      </c>
      <c r="K61" s="3">
        <v>101</v>
      </c>
    </row>
    <row r="62" spans="2:11" ht="12">
      <c r="B62" t="s">
        <v>3</v>
      </c>
      <c r="C62">
        <v>31</v>
      </c>
      <c r="D62">
        <v>32</v>
      </c>
      <c r="E62">
        <v>23</v>
      </c>
      <c r="F62" s="6">
        <v>37</v>
      </c>
      <c r="G62" s="6">
        <v>46</v>
      </c>
      <c r="H62">
        <v>45</v>
      </c>
      <c r="I62">
        <v>46</v>
      </c>
      <c r="J62">
        <v>55</v>
      </c>
      <c r="K62" s="3">
        <v>66</v>
      </c>
    </row>
    <row r="63" spans="1:4" ht="12">
      <c r="A63" t="s">
        <v>328</v>
      </c>
      <c r="B63" t="s">
        <v>2</v>
      </c>
      <c r="C63">
        <v>4</v>
      </c>
      <c r="D63">
        <v>3</v>
      </c>
    </row>
    <row r="64" spans="2:4" ht="12">
      <c r="B64" t="s">
        <v>3</v>
      </c>
      <c r="C64">
        <v>1</v>
      </c>
      <c r="D64">
        <v>0</v>
      </c>
    </row>
    <row r="65" spans="1:11" ht="12">
      <c r="A65" t="s">
        <v>31</v>
      </c>
      <c r="B65" t="s">
        <v>2</v>
      </c>
      <c r="F65" s="6">
        <v>132</v>
      </c>
      <c r="G65" s="6">
        <v>288</v>
      </c>
      <c r="H65">
        <v>434</v>
      </c>
      <c r="I65">
        <v>458</v>
      </c>
      <c r="J65">
        <v>460</v>
      </c>
      <c r="K65" s="3">
        <v>488</v>
      </c>
    </row>
    <row r="66" spans="2:11" ht="12">
      <c r="B66" t="s">
        <v>3</v>
      </c>
      <c r="F66" s="6">
        <v>78</v>
      </c>
      <c r="G66" s="6">
        <v>172</v>
      </c>
      <c r="H66">
        <v>248</v>
      </c>
      <c r="I66">
        <v>275</v>
      </c>
      <c r="J66">
        <v>266</v>
      </c>
      <c r="K66" s="3">
        <v>289</v>
      </c>
    </row>
    <row r="67" spans="1:11" ht="12">
      <c r="A67" t="s">
        <v>248</v>
      </c>
      <c r="B67" t="s">
        <v>2</v>
      </c>
      <c r="G67" s="6">
        <v>4</v>
      </c>
      <c r="H67">
        <v>8</v>
      </c>
      <c r="I67">
        <v>16</v>
      </c>
      <c r="J67">
        <v>15</v>
      </c>
      <c r="K67" s="3">
        <v>27</v>
      </c>
    </row>
    <row r="68" spans="2:11" ht="12">
      <c r="B68" t="s">
        <v>3</v>
      </c>
      <c r="G68" s="6">
        <v>3</v>
      </c>
      <c r="H68">
        <v>7</v>
      </c>
      <c r="I68">
        <v>15</v>
      </c>
      <c r="J68">
        <v>13</v>
      </c>
      <c r="K68" s="3">
        <v>20</v>
      </c>
    </row>
    <row r="69" spans="1:11" ht="12">
      <c r="A69" t="s">
        <v>249</v>
      </c>
      <c r="B69" t="s">
        <v>2</v>
      </c>
      <c r="D69">
        <v>11</v>
      </c>
      <c r="E69">
        <v>39</v>
      </c>
      <c r="F69" s="6">
        <v>90</v>
      </c>
      <c r="G69" s="6">
        <v>109</v>
      </c>
      <c r="H69">
        <v>114</v>
      </c>
      <c r="I69">
        <v>122</v>
      </c>
      <c r="J69">
        <v>139</v>
      </c>
      <c r="K69" s="3">
        <v>161</v>
      </c>
    </row>
    <row r="70" spans="2:11" ht="12">
      <c r="B70" t="s">
        <v>3</v>
      </c>
      <c r="D70">
        <v>3</v>
      </c>
      <c r="E70">
        <v>17</v>
      </c>
      <c r="F70" s="6">
        <v>40</v>
      </c>
      <c r="G70" s="6">
        <v>52</v>
      </c>
      <c r="H70">
        <v>57</v>
      </c>
      <c r="I70">
        <v>67</v>
      </c>
      <c r="J70">
        <v>79</v>
      </c>
      <c r="K70" s="3">
        <v>91</v>
      </c>
    </row>
    <row r="71" spans="1:11" ht="12">
      <c r="A71" t="s">
        <v>330</v>
      </c>
      <c r="B71" t="s">
        <v>2</v>
      </c>
      <c r="K71" s="3">
        <v>10</v>
      </c>
    </row>
    <row r="72" spans="2:11" ht="12">
      <c r="B72" t="s">
        <v>3</v>
      </c>
      <c r="K72" s="3">
        <v>5</v>
      </c>
    </row>
    <row r="73" spans="1:11" ht="12">
      <c r="A73" t="s">
        <v>329</v>
      </c>
      <c r="B73" t="s">
        <v>2</v>
      </c>
      <c r="K73" s="3">
        <v>5</v>
      </c>
    </row>
    <row r="74" spans="2:11" ht="12">
      <c r="B74" t="s">
        <v>3</v>
      </c>
      <c r="K74" s="3">
        <v>2</v>
      </c>
    </row>
    <row r="75" spans="1:11" ht="12">
      <c r="A75" t="s">
        <v>136</v>
      </c>
      <c r="B75" t="s">
        <v>2</v>
      </c>
      <c r="C75">
        <v>463</v>
      </c>
      <c r="D75">
        <v>871</v>
      </c>
      <c r="E75" s="15">
        <v>1370</v>
      </c>
      <c r="F75" s="20">
        <v>2114</v>
      </c>
      <c r="G75" s="20">
        <v>2672</v>
      </c>
      <c r="H75" s="1">
        <v>3017</v>
      </c>
      <c r="I75" s="1">
        <v>3210</v>
      </c>
      <c r="J75" s="1">
        <v>3463</v>
      </c>
      <c r="K75" s="3">
        <f>SUMIF(B3:B74,"Tot",K3:K74)</f>
        <v>3876</v>
      </c>
    </row>
    <row r="76" spans="2:11" ht="12">
      <c r="B76" t="s">
        <v>3</v>
      </c>
      <c r="C76">
        <v>221</v>
      </c>
      <c r="D76">
        <v>433</v>
      </c>
      <c r="E76" s="1">
        <v>722</v>
      </c>
      <c r="F76" s="20">
        <v>1187</v>
      </c>
      <c r="G76" s="20">
        <v>1527</v>
      </c>
      <c r="H76" s="1">
        <v>1730</v>
      </c>
      <c r="I76" s="1">
        <v>1843</v>
      </c>
      <c r="J76" s="1">
        <v>1961</v>
      </c>
      <c r="K76" s="3">
        <f>SUMIF(B3:B74,"F",K3:K74)</f>
        <v>2192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14"/>
  <sheetViews>
    <sheetView zoomScale="125" zoomScaleNormal="125" workbookViewId="0" topLeftCell="A1">
      <pane xSplit="3" ySplit="2" topLeftCell="D26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N294" sqref="A1:IV65536"/>
    </sheetView>
  </sheetViews>
  <sheetFormatPr defaultColWidth="11.57421875" defaultRowHeight="12.75"/>
  <cols>
    <col min="1" max="1" width="13.00390625" style="3" customWidth="1"/>
    <col min="2" max="14" width="11.421875" style="3" customWidth="1"/>
    <col min="15" max="16384" width="11.421875" style="3" customWidth="1"/>
  </cols>
  <sheetData>
    <row r="1" ht="12">
      <c r="A1" s="5" t="s">
        <v>254</v>
      </c>
    </row>
    <row r="2" spans="1:14" ht="12">
      <c r="A2" s="3" t="s">
        <v>1</v>
      </c>
      <c r="B2" s="3" t="s">
        <v>1</v>
      </c>
      <c r="C2" s="3" t="s">
        <v>1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  <c r="L2" s="3">
        <v>2011</v>
      </c>
      <c r="M2" s="3">
        <v>2012</v>
      </c>
      <c r="N2" s="3">
        <v>2013</v>
      </c>
    </row>
    <row r="3" spans="1:13" ht="12">
      <c r="A3" s="3" t="s">
        <v>1</v>
      </c>
      <c r="B3" s="3" t="s">
        <v>1</v>
      </c>
      <c r="C3" s="3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2">
      <c r="A4" s="3" t="s">
        <v>125</v>
      </c>
      <c r="B4" s="3" t="s">
        <v>11</v>
      </c>
      <c r="C4" s="3" t="s">
        <v>2</v>
      </c>
      <c r="D4" s="4">
        <v>33</v>
      </c>
      <c r="E4" s="4">
        <v>14</v>
      </c>
      <c r="F4" s="4">
        <v>24</v>
      </c>
      <c r="G4" s="4">
        <v>15</v>
      </c>
      <c r="H4" s="4">
        <v>19</v>
      </c>
      <c r="I4" s="4">
        <v>15</v>
      </c>
      <c r="J4" s="4">
        <v>24</v>
      </c>
      <c r="K4" s="4">
        <v>19</v>
      </c>
      <c r="L4" s="4">
        <v>5</v>
      </c>
      <c r="M4" s="4">
        <v>14</v>
      </c>
      <c r="N4" s="3">
        <v>16</v>
      </c>
    </row>
    <row r="5" spans="3:14" ht="12">
      <c r="C5" s="3" t="s">
        <v>3</v>
      </c>
      <c r="D5" s="4">
        <v>16</v>
      </c>
      <c r="E5" s="4">
        <v>6</v>
      </c>
      <c r="F5" s="4">
        <v>9</v>
      </c>
      <c r="G5" s="4">
        <v>7</v>
      </c>
      <c r="H5" s="4">
        <v>8</v>
      </c>
      <c r="I5" s="4">
        <v>8</v>
      </c>
      <c r="J5" s="4">
        <v>13</v>
      </c>
      <c r="K5" s="4">
        <v>11</v>
      </c>
      <c r="L5" s="4">
        <v>2</v>
      </c>
      <c r="M5" s="4">
        <v>6</v>
      </c>
      <c r="N5" s="3">
        <f>SUMIF(C6:C19,"F",N6:N19)</f>
        <v>11</v>
      </c>
    </row>
    <row r="6" spans="2:14" ht="12">
      <c r="B6" s="3" t="s">
        <v>14</v>
      </c>
      <c r="C6" s="3" t="s">
        <v>2</v>
      </c>
      <c r="D6" s="4"/>
      <c r="E6" s="4">
        <v>10</v>
      </c>
      <c r="F6" s="4">
        <v>12</v>
      </c>
      <c r="G6" s="4">
        <v>11</v>
      </c>
      <c r="H6" s="4">
        <v>11</v>
      </c>
      <c r="I6" s="4">
        <v>6</v>
      </c>
      <c r="J6" s="4">
        <v>13</v>
      </c>
      <c r="K6" s="4">
        <v>11</v>
      </c>
      <c r="L6" s="4">
        <v>3</v>
      </c>
      <c r="M6" s="4">
        <v>5</v>
      </c>
      <c r="N6" s="3">
        <v>9</v>
      </c>
    </row>
    <row r="7" spans="3:14" ht="12">
      <c r="C7" s="3" t="s">
        <v>3</v>
      </c>
      <c r="D7" s="4"/>
      <c r="E7" s="4">
        <v>5</v>
      </c>
      <c r="F7" s="4">
        <v>7</v>
      </c>
      <c r="G7" s="4">
        <v>4</v>
      </c>
      <c r="H7" s="4">
        <v>5</v>
      </c>
      <c r="I7" s="4">
        <v>3</v>
      </c>
      <c r="J7" s="4">
        <v>7</v>
      </c>
      <c r="K7" s="4">
        <v>6</v>
      </c>
      <c r="L7" s="4">
        <v>2</v>
      </c>
      <c r="M7" s="4">
        <v>2</v>
      </c>
      <c r="N7" s="3">
        <v>7</v>
      </c>
    </row>
    <row r="8" spans="2:13" ht="12">
      <c r="B8" s="3" t="s">
        <v>15</v>
      </c>
      <c r="C8" s="3" t="s">
        <v>2</v>
      </c>
      <c r="D8" s="4">
        <v>13</v>
      </c>
      <c r="E8" s="4">
        <v>1</v>
      </c>
      <c r="F8" s="4"/>
      <c r="G8" s="4"/>
      <c r="H8" s="4"/>
      <c r="I8" s="4"/>
      <c r="J8" s="4"/>
      <c r="K8" s="4"/>
      <c r="L8" s="4"/>
      <c r="M8" s="4"/>
    </row>
    <row r="9" spans="3:13" ht="12">
      <c r="C9" s="3" t="s">
        <v>3</v>
      </c>
      <c r="D9" s="4">
        <v>6</v>
      </c>
      <c r="E9" s="4">
        <v>0</v>
      </c>
      <c r="F9" s="4"/>
      <c r="G9" s="4"/>
      <c r="H9" s="4"/>
      <c r="I9" s="4"/>
      <c r="J9" s="4"/>
      <c r="K9" s="4"/>
      <c r="L9" s="4"/>
      <c r="M9" s="4"/>
    </row>
    <row r="10" spans="2:14" ht="12">
      <c r="B10" s="3" t="s">
        <v>16</v>
      </c>
      <c r="C10" s="3" t="s">
        <v>2</v>
      </c>
      <c r="D10" s="4"/>
      <c r="E10" s="4"/>
      <c r="F10" s="4"/>
      <c r="G10" s="4">
        <v>3</v>
      </c>
      <c r="H10" s="4">
        <v>3</v>
      </c>
      <c r="I10" s="4">
        <v>4</v>
      </c>
      <c r="J10" s="4">
        <v>4</v>
      </c>
      <c r="K10" s="4">
        <v>4</v>
      </c>
      <c r="L10" s="4">
        <v>0</v>
      </c>
      <c r="M10" s="4">
        <v>3</v>
      </c>
      <c r="N10" s="3">
        <v>1</v>
      </c>
    </row>
    <row r="11" spans="3:14" ht="12">
      <c r="C11" s="3" t="s">
        <v>3</v>
      </c>
      <c r="D11" s="4"/>
      <c r="E11" s="4"/>
      <c r="F11" s="4"/>
      <c r="G11" s="4">
        <v>3</v>
      </c>
      <c r="H11" s="4">
        <v>0</v>
      </c>
      <c r="I11" s="4">
        <v>3</v>
      </c>
      <c r="J11" s="4">
        <v>3</v>
      </c>
      <c r="K11" s="4">
        <v>3</v>
      </c>
      <c r="L11" s="4">
        <v>0</v>
      </c>
      <c r="M11" s="4">
        <v>2</v>
      </c>
      <c r="N11" s="3">
        <v>1</v>
      </c>
    </row>
    <row r="12" spans="2:13" ht="12">
      <c r="B12" s="3" t="s">
        <v>17</v>
      </c>
      <c r="C12" s="3" t="s">
        <v>2</v>
      </c>
      <c r="D12" s="4">
        <v>17</v>
      </c>
      <c r="E12" s="4"/>
      <c r="F12" s="4">
        <v>1</v>
      </c>
      <c r="G12" s="4"/>
      <c r="H12" s="4"/>
      <c r="I12" s="4"/>
      <c r="J12" s="4"/>
      <c r="K12" s="4"/>
      <c r="L12" s="4"/>
      <c r="M12" s="4"/>
    </row>
    <row r="13" spans="3:13" ht="12">
      <c r="C13" s="3" t="s">
        <v>3</v>
      </c>
      <c r="D13" s="4">
        <v>7</v>
      </c>
      <c r="E13" s="4"/>
      <c r="F13" s="4">
        <v>0</v>
      </c>
      <c r="G13" s="4"/>
      <c r="H13" s="4"/>
      <c r="I13" s="4"/>
      <c r="J13" s="4"/>
      <c r="K13" s="4"/>
      <c r="L13" s="4"/>
      <c r="M13" s="4"/>
    </row>
    <row r="14" spans="2:13" ht="12">
      <c r="B14" s="3" t="s">
        <v>129</v>
      </c>
      <c r="C14" s="3" t="s">
        <v>2</v>
      </c>
      <c r="D14" s="4"/>
      <c r="E14" s="4"/>
      <c r="F14" s="4">
        <v>6</v>
      </c>
      <c r="G14" s="4"/>
      <c r="H14" s="4">
        <v>1</v>
      </c>
      <c r="I14" s="4"/>
      <c r="J14" s="4"/>
      <c r="K14" s="4"/>
      <c r="L14" s="4"/>
      <c r="M14" s="4"/>
    </row>
    <row r="15" spans="3:13" ht="12">
      <c r="C15" s="3" t="s">
        <v>3</v>
      </c>
      <c r="D15" s="4"/>
      <c r="E15" s="4"/>
      <c r="F15" s="4">
        <v>2</v>
      </c>
      <c r="G15" s="4"/>
      <c r="H15" s="4">
        <v>1</v>
      </c>
      <c r="I15" s="4"/>
      <c r="J15" s="4"/>
      <c r="K15" s="4"/>
      <c r="L15" s="4"/>
      <c r="M15" s="4"/>
    </row>
    <row r="16" spans="2:14" ht="12">
      <c r="B16" s="3" t="s">
        <v>18</v>
      </c>
      <c r="C16" s="3" t="s">
        <v>2</v>
      </c>
      <c r="D16" s="4">
        <v>2</v>
      </c>
      <c r="E16" s="4">
        <v>2</v>
      </c>
      <c r="F16" s="4">
        <v>1</v>
      </c>
      <c r="G16" s="4">
        <v>1</v>
      </c>
      <c r="H16" s="4">
        <v>4</v>
      </c>
      <c r="I16" s="4">
        <v>3</v>
      </c>
      <c r="J16" s="4">
        <v>6</v>
      </c>
      <c r="K16" s="4">
        <v>4</v>
      </c>
      <c r="L16" s="4">
        <v>2</v>
      </c>
      <c r="M16" s="4">
        <v>5</v>
      </c>
      <c r="N16" s="3">
        <v>6</v>
      </c>
    </row>
    <row r="17" spans="3:14" ht="12">
      <c r="C17" s="3" t="s">
        <v>3</v>
      </c>
      <c r="D17" s="4">
        <v>2</v>
      </c>
      <c r="E17" s="4">
        <v>0</v>
      </c>
      <c r="F17" s="4">
        <v>0</v>
      </c>
      <c r="G17" s="4">
        <v>0</v>
      </c>
      <c r="H17" s="4">
        <v>2</v>
      </c>
      <c r="I17" s="4">
        <v>1</v>
      </c>
      <c r="J17" s="4">
        <v>2</v>
      </c>
      <c r="K17" s="4">
        <v>2</v>
      </c>
      <c r="L17" s="4">
        <v>0</v>
      </c>
      <c r="M17" s="4">
        <v>2</v>
      </c>
      <c r="N17" s="3">
        <v>3</v>
      </c>
    </row>
    <row r="18" spans="2:13" ht="12">
      <c r="B18" s="3" t="s">
        <v>19</v>
      </c>
      <c r="C18" s="3" t="s">
        <v>2</v>
      </c>
      <c r="D18" s="4">
        <v>1</v>
      </c>
      <c r="E18" s="4">
        <v>1</v>
      </c>
      <c r="F18" s="4">
        <v>4</v>
      </c>
      <c r="G18" s="4"/>
      <c r="H18" s="4"/>
      <c r="I18" s="4">
        <v>2</v>
      </c>
      <c r="J18" s="4">
        <v>1</v>
      </c>
      <c r="K18" s="4"/>
      <c r="L18" s="4"/>
      <c r="M18" s="4">
        <v>1</v>
      </c>
    </row>
    <row r="19" spans="3:13" ht="12">
      <c r="C19" s="3" t="s">
        <v>3</v>
      </c>
      <c r="D19" s="4">
        <v>1</v>
      </c>
      <c r="E19" s="4">
        <v>1</v>
      </c>
      <c r="F19" s="4">
        <v>0</v>
      </c>
      <c r="G19" s="4"/>
      <c r="H19" s="4"/>
      <c r="I19" s="4">
        <v>1</v>
      </c>
      <c r="J19" s="4">
        <v>1</v>
      </c>
      <c r="K19" s="4"/>
      <c r="L19" s="4"/>
      <c r="M19" s="4">
        <v>0</v>
      </c>
    </row>
    <row r="20" spans="1:14" ht="12">
      <c r="A20" s="3" t="s">
        <v>20</v>
      </c>
      <c r="B20" s="3" t="s">
        <v>11</v>
      </c>
      <c r="C20" s="3" t="s">
        <v>2</v>
      </c>
      <c r="D20" s="4">
        <v>328</v>
      </c>
      <c r="E20" s="4">
        <v>290</v>
      </c>
      <c r="F20" s="4">
        <v>292</v>
      </c>
      <c r="G20" s="4">
        <v>292</v>
      </c>
      <c r="H20" s="4">
        <v>292</v>
      </c>
      <c r="I20" s="4">
        <v>317</v>
      </c>
      <c r="J20" s="4">
        <v>296</v>
      </c>
      <c r="K20" s="4">
        <v>328</v>
      </c>
      <c r="L20" s="4">
        <v>337</v>
      </c>
      <c r="M20" s="4">
        <v>337</v>
      </c>
      <c r="N20" s="3">
        <v>297</v>
      </c>
    </row>
    <row r="21" spans="3:14" ht="12">
      <c r="C21" s="3" t="s">
        <v>3</v>
      </c>
      <c r="D21" s="4">
        <v>173</v>
      </c>
      <c r="E21" s="4">
        <v>166</v>
      </c>
      <c r="F21" s="4">
        <v>172</v>
      </c>
      <c r="G21" s="4">
        <v>163</v>
      </c>
      <c r="H21" s="4">
        <v>169</v>
      </c>
      <c r="I21" s="4">
        <v>190</v>
      </c>
      <c r="J21" s="4">
        <v>187</v>
      </c>
      <c r="K21" s="4">
        <v>206</v>
      </c>
      <c r="L21" s="4">
        <v>216</v>
      </c>
      <c r="M21" s="4">
        <v>208</v>
      </c>
      <c r="N21" s="3">
        <f>SUMIF(C22:C37,"F",N22:N37)</f>
        <v>176</v>
      </c>
    </row>
    <row r="22" spans="2:14" ht="12">
      <c r="B22" s="3" t="s">
        <v>14</v>
      </c>
      <c r="C22" s="3" t="s">
        <v>2</v>
      </c>
      <c r="D22" s="4"/>
      <c r="E22" s="4"/>
      <c r="F22" s="4">
        <v>170</v>
      </c>
      <c r="G22" s="4">
        <v>193</v>
      </c>
      <c r="H22" s="4">
        <v>219</v>
      </c>
      <c r="I22" s="4">
        <v>233</v>
      </c>
      <c r="J22" s="4">
        <v>215</v>
      </c>
      <c r="K22" s="4">
        <v>212</v>
      </c>
      <c r="L22" s="4">
        <v>227</v>
      </c>
      <c r="M22" s="4">
        <v>242</v>
      </c>
      <c r="N22" s="3">
        <v>200</v>
      </c>
    </row>
    <row r="23" spans="3:14" ht="12">
      <c r="C23" s="3" t="s">
        <v>3</v>
      </c>
      <c r="D23" s="4"/>
      <c r="E23" s="4"/>
      <c r="F23" s="4">
        <v>122</v>
      </c>
      <c r="G23" s="4">
        <v>122</v>
      </c>
      <c r="H23" s="4">
        <v>135</v>
      </c>
      <c r="I23" s="4">
        <v>145</v>
      </c>
      <c r="J23" s="4">
        <v>135</v>
      </c>
      <c r="K23" s="4">
        <v>133</v>
      </c>
      <c r="L23" s="4">
        <v>149</v>
      </c>
      <c r="M23" s="4">
        <v>149</v>
      </c>
      <c r="N23" s="3">
        <v>121</v>
      </c>
    </row>
    <row r="24" spans="2:13" ht="12">
      <c r="B24" s="3" t="s">
        <v>15</v>
      </c>
      <c r="C24" s="3" t="s">
        <v>2</v>
      </c>
      <c r="D24" s="4">
        <v>159</v>
      </c>
      <c r="E24" s="4">
        <v>163</v>
      </c>
      <c r="F24" s="4">
        <v>4</v>
      </c>
      <c r="G24" s="4"/>
      <c r="H24" s="4"/>
      <c r="I24" s="4"/>
      <c r="J24" s="4"/>
      <c r="K24" s="4"/>
      <c r="L24" s="4"/>
      <c r="M24" s="4"/>
    </row>
    <row r="25" spans="3:13" ht="12">
      <c r="C25" s="3" t="s">
        <v>3</v>
      </c>
      <c r="D25" s="4">
        <v>96</v>
      </c>
      <c r="E25" s="4">
        <v>107</v>
      </c>
      <c r="F25" s="4">
        <v>2</v>
      </c>
      <c r="G25" s="4"/>
      <c r="H25" s="4"/>
      <c r="I25" s="4"/>
      <c r="J25" s="4"/>
      <c r="K25" s="4"/>
      <c r="L25" s="4"/>
      <c r="M25" s="4"/>
    </row>
    <row r="26" spans="2:14" ht="12">
      <c r="B26" s="3" t="s">
        <v>16</v>
      </c>
      <c r="C26" s="3" t="s">
        <v>2</v>
      </c>
      <c r="D26" s="4"/>
      <c r="E26" s="4"/>
      <c r="F26" s="4"/>
      <c r="G26" s="4">
        <v>15</v>
      </c>
      <c r="H26" s="4">
        <v>9</v>
      </c>
      <c r="I26" s="4">
        <v>16</v>
      </c>
      <c r="J26" s="4">
        <v>24</v>
      </c>
      <c r="K26" s="4">
        <v>34</v>
      </c>
      <c r="L26" s="4">
        <v>30</v>
      </c>
      <c r="M26" s="4">
        <v>28</v>
      </c>
      <c r="N26" s="3">
        <v>48</v>
      </c>
    </row>
    <row r="27" spans="3:14" ht="12">
      <c r="C27" s="3" t="s">
        <v>3</v>
      </c>
      <c r="D27" s="4"/>
      <c r="E27" s="4"/>
      <c r="F27" s="4"/>
      <c r="G27" s="4">
        <v>6</v>
      </c>
      <c r="H27" s="4">
        <v>5</v>
      </c>
      <c r="I27" s="4">
        <v>9</v>
      </c>
      <c r="J27" s="4">
        <v>17</v>
      </c>
      <c r="K27" s="4">
        <v>23</v>
      </c>
      <c r="L27" s="4">
        <v>22</v>
      </c>
      <c r="M27" s="4">
        <v>15</v>
      </c>
      <c r="N27" s="3">
        <v>26</v>
      </c>
    </row>
    <row r="28" spans="2:13" ht="12">
      <c r="B28" s="3" t="s">
        <v>17</v>
      </c>
      <c r="C28" s="3" t="s">
        <v>2</v>
      </c>
      <c r="D28" s="4">
        <v>44</v>
      </c>
      <c r="E28" s="4">
        <v>44</v>
      </c>
      <c r="F28" s="4">
        <v>23</v>
      </c>
      <c r="G28" s="4"/>
      <c r="H28" s="4"/>
      <c r="I28" s="4"/>
      <c r="J28" s="4"/>
      <c r="K28" s="4"/>
      <c r="L28" s="4"/>
      <c r="M28" s="4"/>
    </row>
    <row r="29" spans="3:13" ht="12">
      <c r="C29" s="3" t="s">
        <v>3</v>
      </c>
      <c r="D29" s="4">
        <v>22</v>
      </c>
      <c r="E29" s="4">
        <v>23</v>
      </c>
      <c r="F29" s="4">
        <v>15</v>
      </c>
      <c r="G29" s="4"/>
      <c r="H29" s="4"/>
      <c r="I29" s="4"/>
      <c r="J29" s="4"/>
      <c r="K29" s="4"/>
      <c r="L29" s="4"/>
      <c r="M29" s="4"/>
    </row>
    <row r="30" spans="2:14" ht="12">
      <c r="B30" s="3" t="s">
        <v>129</v>
      </c>
      <c r="C30" s="3" t="s">
        <v>2</v>
      </c>
      <c r="D30" s="4"/>
      <c r="E30" s="4"/>
      <c r="F30" s="4"/>
      <c r="G30" s="4"/>
      <c r="H30" s="4"/>
      <c r="I30" s="4"/>
      <c r="J30" s="4">
        <v>32</v>
      </c>
      <c r="K30" s="4">
        <v>32</v>
      </c>
      <c r="L30" s="4">
        <v>40</v>
      </c>
      <c r="M30" s="4">
        <v>34</v>
      </c>
      <c r="N30" s="4">
        <v>17</v>
      </c>
    </row>
    <row r="31" spans="3:14" ht="12">
      <c r="C31" s="3" t="s">
        <v>3</v>
      </c>
      <c r="D31" s="4"/>
      <c r="E31" s="4"/>
      <c r="F31" s="4"/>
      <c r="G31" s="4"/>
      <c r="H31" s="4"/>
      <c r="I31" s="4"/>
      <c r="J31" s="4">
        <v>24</v>
      </c>
      <c r="K31" s="4">
        <v>19</v>
      </c>
      <c r="L31" s="4">
        <v>30</v>
      </c>
      <c r="M31" s="4">
        <v>21</v>
      </c>
      <c r="N31" s="4">
        <v>12</v>
      </c>
    </row>
    <row r="32" spans="2:13" ht="12">
      <c r="B32" s="3" t="s">
        <v>130</v>
      </c>
      <c r="C32" s="3" t="s">
        <v>2</v>
      </c>
      <c r="D32" s="4"/>
      <c r="E32" s="4"/>
      <c r="F32" s="4"/>
      <c r="G32" s="4">
        <v>11</v>
      </c>
      <c r="H32" s="4">
        <v>14</v>
      </c>
      <c r="I32" s="4">
        <v>26</v>
      </c>
      <c r="J32" s="4">
        <v>1</v>
      </c>
      <c r="K32" s="4"/>
      <c r="L32" s="4"/>
      <c r="M32" s="4"/>
    </row>
    <row r="33" spans="3:13" ht="12">
      <c r="C33" s="3" t="s">
        <v>3</v>
      </c>
      <c r="D33" s="4"/>
      <c r="E33" s="4"/>
      <c r="F33" s="4"/>
      <c r="G33" s="4">
        <v>6</v>
      </c>
      <c r="H33" s="4">
        <v>10</v>
      </c>
      <c r="I33" s="4">
        <v>15</v>
      </c>
      <c r="J33" s="4">
        <v>1</v>
      </c>
      <c r="K33" s="4"/>
      <c r="L33" s="4"/>
      <c r="M33" s="4"/>
    </row>
    <row r="34" spans="2:14" ht="12">
      <c r="B34" s="3" t="s">
        <v>18</v>
      </c>
      <c r="C34" s="3" t="s">
        <v>2</v>
      </c>
      <c r="D34" s="4">
        <v>3</v>
      </c>
      <c r="E34" s="4">
        <v>10</v>
      </c>
      <c r="F34" s="4">
        <v>7</v>
      </c>
      <c r="G34" s="4">
        <v>7</v>
      </c>
      <c r="H34" s="4">
        <v>6</v>
      </c>
      <c r="I34" s="4">
        <v>4</v>
      </c>
      <c r="J34" s="4">
        <v>1</v>
      </c>
      <c r="K34" s="4">
        <v>7</v>
      </c>
      <c r="L34" s="4">
        <v>4</v>
      </c>
      <c r="M34" s="4">
        <v>7</v>
      </c>
      <c r="N34" s="3">
        <v>10</v>
      </c>
    </row>
    <row r="35" spans="3:14" ht="12">
      <c r="C35" s="3" t="s">
        <v>3</v>
      </c>
      <c r="D35" s="4">
        <v>2</v>
      </c>
      <c r="E35" s="4">
        <v>5</v>
      </c>
      <c r="F35" s="4">
        <v>4</v>
      </c>
      <c r="G35" s="4">
        <v>3</v>
      </c>
      <c r="H35" s="4">
        <v>5</v>
      </c>
      <c r="I35" s="4">
        <v>2</v>
      </c>
      <c r="J35" s="4">
        <v>1</v>
      </c>
      <c r="K35" s="4">
        <v>3</v>
      </c>
      <c r="L35" s="4">
        <v>1</v>
      </c>
      <c r="M35" s="4">
        <v>4</v>
      </c>
      <c r="N35" s="3">
        <v>6</v>
      </c>
    </row>
    <row r="36" spans="2:14" ht="12">
      <c r="B36" s="3" t="s">
        <v>19</v>
      </c>
      <c r="C36" s="3" t="s">
        <v>2</v>
      </c>
      <c r="D36" s="4">
        <v>122</v>
      </c>
      <c r="E36" s="4">
        <v>73</v>
      </c>
      <c r="F36" s="4">
        <v>88</v>
      </c>
      <c r="G36" s="4">
        <v>66</v>
      </c>
      <c r="H36" s="4">
        <v>44</v>
      </c>
      <c r="I36" s="4">
        <v>38</v>
      </c>
      <c r="J36" s="4">
        <v>23</v>
      </c>
      <c r="K36" s="4">
        <v>43</v>
      </c>
      <c r="L36" s="4">
        <v>36</v>
      </c>
      <c r="M36" s="4">
        <v>26</v>
      </c>
      <c r="N36" s="3">
        <v>22</v>
      </c>
    </row>
    <row r="37" spans="3:14" ht="12">
      <c r="C37" s="3" t="s">
        <v>3</v>
      </c>
      <c r="D37" s="4">
        <v>53</v>
      </c>
      <c r="E37" s="4">
        <v>31</v>
      </c>
      <c r="F37" s="4">
        <v>29</v>
      </c>
      <c r="G37" s="4">
        <v>26</v>
      </c>
      <c r="H37" s="4">
        <v>14</v>
      </c>
      <c r="I37" s="4">
        <v>19</v>
      </c>
      <c r="J37" s="4">
        <v>9</v>
      </c>
      <c r="K37" s="4">
        <v>28</v>
      </c>
      <c r="L37" s="4">
        <v>14</v>
      </c>
      <c r="M37" s="4">
        <v>19</v>
      </c>
      <c r="N37" s="3">
        <v>11</v>
      </c>
    </row>
    <row r="38" spans="1:14" ht="12">
      <c r="A38" s="3" t="s">
        <v>21</v>
      </c>
      <c r="B38" s="3" t="s">
        <v>11</v>
      </c>
      <c r="C38" s="3" t="s">
        <v>2</v>
      </c>
      <c r="D38" s="4">
        <v>128</v>
      </c>
      <c r="E38" s="4">
        <v>122</v>
      </c>
      <c r="F38" s="4">
        <v>168</v>
      </c>
      <c r="G38" s="4">
        <v>141</v>
      </c>
      <c r="H38" s="4">
        <v>119</v>
      </c>
      <c r="I38" s="4">
        <v>105</v>
      </c>
      <c r="J38" s="4">
        <v>122</v>
      </c>
      <c r="K38" s="4">
        <v>135</v>
      </c>
      <c r="L38" s="4">
        <v>131</v>
      </c>
      <c r="M38" s="4">
        <v>135</v>
      </c>
      <c r="N38" s="3">
        <v>155</v>
      </c>
    </row>
    <row r="39" spans="3:14" ht="12">
      <c r="C39" s="3" t="s">
        <v>3</v>
      </c>
      <c r="D39" s="4">
        <v>69</v>
      </c>
      <c r="E39" s="4">
        <v>84</v>
      </c>
      <c r="F39" s="4">
        <v>114</v>
      </c>
      <c r="G39" s="4">
        <v>103</v>
      </c>
      <c r="H39" s="4">
        <v>78</v>
      </c>
      <c r="I39" s="4">
        <v>77</v>
      </c>
      <c r="J39" s="4">
        <v>88</v>
      </c>
      <c r="K39" s="4">
        <v>84</v>
      </c>
      <c r="L39" s="4">
        <v>90</v>
      </c>
      <c r="M39" s="4">
        <v>102</v>
      </c>
      <c r="N39" s="3">
        <f>SUMIF(C40:C51,"F",N40:N51)</f>
        <v>104</v>
      </c>
    </row>
    <row r="40" spans="2:14" ht="12">
      <c r="B40" s="3" t="s">
        <v>14</v>
      </c>
      <c r="C40" s="3" t="s">
        <v>2</v>
      </c>
      <c r="D40" s="4"/>
      <c r="E40" s="4">
        <v>97</v>
      </c>
      <c r="F40" s="4">
        <v>118</v>
      </c>
      <c r="G40" s="4">
        <v>118</v>
      </c>
      <c r="H40" s="4">
        <v>85</v>
      </c>
      <c r="I40" s="4">
        <v>77</v>
      </c>
      <c r="J40" s="4">
        <v>82</v>
      </c>
      <c r="K40" s="4">
        <v>86</v>
      </c>
      <c r="L40" s="4">
        <v>96</v>
      </c>
      <c r="M40" s="4">
        <v>89</v>
      </c>
      <c r="N40" s="3">
        <v>98</v>
      </c>
    </row>
    <row r="41" spans="3:14" ht="12">
      <c r="C41" s="3" t="s">
        <v>3</v>
      </c>
      <c r="D41" s="4"/>
      <c r="E41" s="4">
        <v>63</v>
      </c>
      <c r="F41" s="4">
        <v>74</v>
      </c>
      <c r="G41" s="4">
        <v>83</v>
      </c>
      <c r="H41" s="4">
        <v>54</v>
      </c>
      <c r="I41" s="4">
        <v>54</v>
      </c>
      <c r="J41" s="4">
        <v>56</v>
      </c>
      <c r="K41" s="4">
        <v>51</v>
      </c>
      <c r="L41" s="4">
        <v>66</v>
      </c>
      <c r="M41" s="4">
        <v>65</v>
      </c>
      <c r="N41" s="3">
        <v>61</v>
      </c>
    </row>
    <row r="42" spans="2:13" ht="12">
      <c r="B42" s="3" t="s">
        <v>15</v>
      </c>
      <c r="C42" s="3" t="s">
        <v>2</v>
      </c>
      <c r="D42" s="4">
        <v>92</v>
      </c>
      <c r="E42" s="4"/>
      <c r="F42" s="4"/>
      <c r="G42" s="4"/>
      <c r="H42" s="4"/>
      <c r="I42" s="4"/>
      <c r="J42" s="4"/>
      <c r="K42" s="4"/>
      <c r="L42" s="4"/>
      <c r="M42" s="4"/>
    </row>
    <row r="43" spans="3:13" ht="12">
      <c r="C43" s="3" t="s">
        <v>3</v>
      </c>
      <c r="D43" s="4">
        <v>46</v>
      </c>
      <c r="E43" s="4"/>
      <c r="F43" s="4"/>
      <c r="G43" s="4"/>
      <c r="H43" s="4"/>
      <c r="I43" s="4"/>
      <c r="J43" s="4"/>
      <c r="K43" s="4"/>
      <c r="L43" s="4"/>
      <c r="M43" s="4"/>
    </row>
    <row r="44" spans="2:14" ht="12">
      <c r="B44" s="3" t="s">
        <v>16</v>
      </c>
      <c r="C44" s="3" t="s">
        <v>2</v>
      </c>
      <c r="D44" s="4"/>
      <c r="E44" s="4"/>
      <c r="F44" s="4">
        <v>48</v>
      </c>
      <c r="G44" s="4">
        <v>21</v>
      </c>
      <c r="H44" s="4">
        <v>33</v>
      </c>
      <c r="I44" s="4">
        <v>27</v>
      </c>
      <c r="J44" s="4">
        <v>38</v>
      </c>
      <c r="K44" s="4">
        <v>43</v>
      </c>
      <c r="L44" s="4">
        <v>34</v>
      </c>
      <c r="M44" s="4">
        <v>41</v>
      </c>
      <c r="N44" s="3">
        <v>55</v>
      </c>
    </row>
    <row r="45" spans="3:14" ht="12">
      <c r="C45" s="3" t="s">
        <v>3</v>
      </c>
      <c r="D45" s="4"/>
      <c r="E45" s="4"/>
      <c r="F45" s="4">
        <v>38</v>
      </c>
      <c r="G45" s="4">
        <v>19</v>
      </c>
      <c r="H45" s="4">
        <v>24</v>
      </c>
      <c r="I45" s="4">
        <v>22</v>
      </c>
      <c r="J45" s="4">
        <v>31</v>
      </c>
      <c r="K45" s="4">
        <v>31</v>
      </c>
      <c r="L45" s="4">
        <v>24</v>
      </c>
      <c r="M45" s="4">
        <v>35</v>
      </c>
      <c r="N45" s="3">
        <v>42</v>
      </c>
    </row>
    <row r="46" spans="2:13" ht="12">
      <c r="B46" s="3" t="s">
        <v>17</v>
      </c>
      <c r="C46" s="3" t="s">
        <v>2</v>
      </c>
      <c r="D46" s="4">
        <v>33</v>
      </c>
      <c r="E46" s="4">
        <v>24</v>
      </c>
      <c r="F46" s="4">
        <v>1</v>
      </c>
      <c r="G46" s="4"/>
      <c r="H46" s="4"/>
      <c r="I46" s="4"/>
      <c r="J46" s="4"/>
      <c r="K46" s="4"/>
      <c r="L46" s="4"/>
      <c r="M46" s="4"/>
    </row>
    <row r="47" spans="3:13" ht="12">
      <c r="C47" s="3" t="s">
        <v>3</v>
      </c>
      <c r="D47" s="4">
        <v>21</v>
      </c>
      <c r="E47" s="4">
        <v>21</v>
      </c>
      <c r="F47" s="4">
        <v>1</v>
      </c>
      <c r="G47" s="4"/>
      <c r="H47" s="4"/>
      <c r="I47" s="4"/>
      <c r="J47" s="4"/>
      <c r="K47" s="4"/>
      <c r="L47" s="4"/>
      <c r="M47" s="4"/>
    </row>
    <row r="48" spans="2:14" ht="12">
      <c r="B48" s="3" t="s">
        <v>18</v>
      </c>
      <c r="C48" s="3" t="s">
        <v>2</v>
      </c>
      <c r="D48" s="4">
        <v>3</v>
      </c>
      <c r="E48" s="4">
        <v>1</v>
      </c>
      <c r="F48" s="4">
        <v>1</v>
      </c>
      <c r="G48" s="4">
        <v>2</v>
      </c>
      <c r="H48" s="4">
        <v>1</v>
      </c>
      <c r="I48" s="4">
        <v>1</v>
      </c>
      <c r="J48" s="4">
        <v>2</v>
      </c>
      <c r="K48" s="4">
        <v>5</v>
      </c>
      <c r="L48" s="4">
        <v>1</v>
      </c>
      <c r="M48" s="4">
        <v>5</v>
      </c>
      <c r="N48" s="3">
        <v>2</v>
      </c>
    </row>
    <row r="49" spans="3:14" ht="12">
      <c r="C49" s="3" t="s">
        <v>3</v>
      </c>
      <c r="D49" s="4">
        <v>2</v>
      </c>
      <c r="E49" s="4">
        <v>0</v>
      </c>
      <c r="F49" s="4">
        <v>1</v>
      </c>
      <c r="G49" s="4">
        <v>1</v>
      </c>
      <c r="H49" s="4">
        <v>0</v>
      </c>
      <c r="I49" s="4">
        <v>1</v>
      </c>
      <c r="J49" s="4">
        <v>1</v>
      </c>
      <c r="K49" s="4">
        <v>1</v>
      </c>
      <c r="L49" s="4">
        <v>0</v>
      </c>
      <c r="M49" s="4">
        <v>2</v>
      </c>
      <c r="N49" s="3">
        <v>1</v>
      </c>
    </row>
    <row r="50" spans="2:13" ht="12">
      <c r="B50" s="3" t="s">
        <v>19</v>
      </c>
      <c r="C50" s="3" t="s">
        <v>2</v>
      </c>
      <c r="D50" s="4"/>
      <c r="E50" s="4"/>
      <c r="F50" s="4"/>
      <c r="G50" s="4"/>
      <c r="H50" s="4"/>
      <c r="I50" s="4"/>
      <c r="J50" s="4"/>
      <c r="K50" s="4">
        <v>1</v>
      </c>
      <c r="L50" s="4"/>
      <c r="M50" s="4"/>
    </row>
    <row r="51" spans="3:13" ht="12">
      <c r="C51" s="3" t="s">
        <v>3</v>
      </c>
      <c r="D51" s="4"/>
      <c r="E51" s="4"/>
      <c r="F51" s="4"/>
      <c r="G51" s="4"/>
      <c r="H51" s="4"/>
      <c r="I51" s="4"/>
      <c r="J51" s="4"/>
      <c r="K51" s="4">
        <v>1</v>
      </c>
      <c r="L51" s="4"/>
      <c r="M51" s="4"/>
    </row>
    <row r="52" spans="1:14" ht="12">
      <c r="A52" s="3" t="s">
        <v>126</v>
      </c>
      <c r="B52" s="3" t="s">
        <v>11</v>
      </c>
      <c r="C52" s="3" t="s">
        <v>2</v>
      </c>
      <c r="D52" s="4">
        <v>456</v>
      </c>
      <c r="E52" s="4">
        <v>412</v>
      </c>
      <c r="F52" s="4">
        <v>460</v>
      </c>
      <c r="G52" s="4">
        <v>433</v>
      </c>
      <c r="H52" s="4">
        <v>411</v>
      </c>
      <c r="I52" s="4">
        <v>422</v>
      </c>
      <c r="J52" s="4">
        <v>418</v>
      </c>
      <c r="K52" s="4">
        <v>463</v>
      </c>
      <c r="L52" s="4">
        <v>468</v>
      </c>
      <c r="M52" s="4">
        <v>472</v>
      </c>
      <c r="N52" s="3">
        <v>452</v>
      </c>
    </row>
    <row r="53" spans="3:14" ht="12">
      <c r="C53" s="3" t="s">
        <v>3</v>
      </c>
      <c r="D53" s="4">
        <v>242</v>
      </c>
      <c r="E53" s="4">
        <v>250</v>
      </c>
      <c r="F53" s="4">
        <v>286</v>
      </c>
      <c r="G53" s="4">
        <v>266</v>
      </c>
      <c r="H53" s="4">
        <v>247</v>
      </c>
      <c r="I53" s="4">
        <v>267</v>
      </c>
      <c r="J53" s="4">
        <v>275</v>
      </c>
      <c r="K53" s="4">
        <v>290</v>
      </c>
      <c r="L53" s="4">
        <v>306</v>
      </c>
      <c r="M53" s="4">
        <v>310</v>
      </c>
      <c r="N53" s="3">
        <f>SUMIF(C54:C69,"F",N54:N69)</f>
        <v>268</v>
      </c>
    </row>
    <row r="54" spans="2:14" ht="12">
      <c r="B54" s="3" t="s">
        <v>14</v>
      </c>
      <c r="C54" s="3" t="s">
        <v>2</v>
      </c>
      <c r="D54" s="4"/>
      <c r="E54" s="4">
        <v>97</v>
      </c>
      <c r="F54" s="4">
        <v>288</v>
      </c>
      <c r="G54" s="4">
        <v>311</v>
      </c>
      <c r="H54" s="4">
        <v>304</v>
      </c>
      <c r="I54" s="4">
        <v>310</v>
      </c>
      <c r="J54" s="4">
        <v>297</v>
      </c>
      <c r="K54" s="4">
        <v>298</v>
      </c>
      <c r="L54" s="4">
        <v>323</v>
      </c>
      <c r="M54" s="4">
        <v>331</v>
      </c>
      <c r="N54" s="3">
        <v>298</v>
      </c>
    </row>
    <row r="55" spans="3:14" ht="12">
      <c r="C55" s="3" t="s">
        <v>3</v>
      </c>
      <c r="D55" s="4"/>
      <c r="E55" s="4">
        <v>63</v>
      </c>
      <c r="F55" s="4">
        <v>196</v>
      </c>
      <c r="G55" s="4">
        <v>205</v>
      </c>
      <c r="H55" s="4">
        <v>189</v>
      </c>
      <c r="I55" s="4">
        <v>199</v>
      </c>
      <c r="J55" s="4">
        <v>191</v>
      </c>
      <c r="K55" s="4">
        <v>184</v>
      </c>
      <c r="L55" s="4">
        <v>215</v>
      </c>
      <c r="M55" s="4">
        <v>214</v>
      </c>
      <c r="N55" s="3">
        <v>182</v>
      </c>
    </row>
    <row r="56" spans="2:13" ht="12">
      <c r="B56" s="3" t="s">
        <v>15</v>
      </c>
      <c r="C56" s="3" t="s">
        <v>2</v>
      </c>
      <c r="D56" s="4">
        <v>251</v>
      </c>
      <c r="E56" s="4">
        <v>163</v>
      </c>
      <c r="F56" s="4">
        <v>4</v>
      </c>
      <c r="G56" s="4"/>
      <c r="H56" s="4"/>
      <c r="I56" s="4"/>
      <c r="J56" s="4"/>
      <c r="K56" s="4"/>
      <c r="L56" s="4"/>
      <c r="M56" s="4"/>
    </row>
    <row r="57" spans="3:13" ht="12">
      <c r="C57" s="3" t="s">
        <v>3</v>
      </c>
      <c r="D57" s="4">
        <v>142</v>
      </c>
      <c r="E57" s="4">
        <v>107</v>
      </c>
      <c r="F57" s="4">
        <v>2</v>
      </c>
      <c r="G57" s="4"/>
      <c r="H57" s="4"/>
      <c r="I57" s="4"/>
      <c r="J57" s="4"/>
      <c r="K57" s="4"/>
      <c r="L57" s="4"/>
      <c r="M57" s="4"/>
    </row>
    <row r="58" spans="2:14" ht="12">
      <c r="B58" s="3" t="s">
        <v>16</v>
      </c>
      <c r="C58" s="3" t="s">
        <v>2</v>
      </c>
      <c r="D58" s="4"/>
      <c r="E58" s="4"/>
      <c r="F58" s="4">
        <v>48</v>
      </c>
      <c r="G58" s="4">
        <v>36</v>
      </c>
      <c r="H58" s="4">
        <v>42</v>
      </c>
      <c r="I58" s="4">
        <v>43</v>
      </c>
      <c r="J58" s="4">
        <v>62</v>
      </c>
      <c r="K58" s="4">
        <v>77</v>
      </c>
      <c r="L58" s="4">
        <v>64</v>
      </c>
      <c r="M58" s="4">
        <v>69</v>
      </c>
      <c r="N58" s="3">
        <v>103</v>
      </c>
    </row>
    <row r="59" spans="3:14" ht="12">
      <c r="C59" s="3" t="s">
        <v>3</v>
      </c>
      <c r="D59" s="4"/>
      <c r="E59" s="4"/>
      <c r="F59" s="4">
        <v>38</v>
      </c>
      <c r="G59" s="4">
        <v>25</v>
      </c>
      <c r="H59" s="4">
        <v>29</v>
      </c>
      <c r="I59" s="4">
        <v>31</v>
      </c>
      <c r="J59" s="4">
        <v>48</v>
      </c>
      <c r="K59" s="4">
        <v>54</v>
      </c>
      <c r="L59" s="4">
        <v>46</v>
      </c>
      <c r="M59" s="4">
        <v>50</v>
      </c>
      <c r="N59" s="3">
        <v>68</v>
      </c>
    </row>
    <row r="60" spans="2:13" ht="12">
      <c r="B60" s="3" t="s">
        <v>17</v>
      </c>
      <c r="C60" s="3" t="s">
        <v>2</v>
      </c>
      <c r="D60" s="4">
        <v>77</v>
      </c>
      <c r="E60" s="4">
        <v>68</v>
      </c>
      <c r="F60" s="4">
        <v>24</v>
      </c>
      <c r="G60" s="4"/>
      <c r="H60" s="4"/>
      <c r="I60" s="4"/>
      <c r="J60" s="4"/>
      <c r="K60" s="4"/>
      <c r="L60" s="4"/>
      <c r="M60" s="4"/>
    </row>
    <row r="61" spans="3:13" ht="12">
      <c r="C61" s="3" t="s">
        <v>3</v>
      </c>
      <c r="D61" s="4">
        <v>43</v>
      </c>
      <c r="E61" s="4">
        <v>44</v>
      </c>
      <c r="F61" s="4">
        <v>16</v>
      </c>
      <c r="G61" s="4"/>
      <c r="H61" s="4"/>
      <c r="I61" s="4"/>
      <c r="J61" s="4"/>
      <c r="K61" s="4"/>
      <c r="L61" s="4"/>
      <c r="M61" s="4"/>
    </row>
    <row r="62" spans="2:14" ht="12">
      <c r="B62" s="3" t="s">
        <v>129</v>
      </c>
      <c r="D62" s="4"/>
      <c r="E62" s="4"/>
      <c r="F62" s="4"/>
      <c r="G62" s="4"/>
      <c r="H62" s="4"/>
      <c r="I62" s="4"/>
      <c r="J62" s="4">
        <v>32</v>
      </c>
      <c r="K62" s="4">
        <v>32</v>
      </c>
      <c r="L62" s="4">
        <v>40</v>
      </c>
      <c r="M62" s="4">
        <v>34</v>
      </c>
      <c r="N62" s="4">
        <v>17</v>
      </c>
    </row>
    <row r="63" spans="4:14" ht="12">
      <c r="D63" s="4"/>
      <c r="E63" s="4"/>
      <c r="F63" s="4"/>
      <c r="G63" s="4"/>
      <c r="H63" s="4"/>
      <c r="I63" s="4"/>
      <c r="J63" s="4">
        <v>24</v>
      </c>
      <c r="K63" s="4">
        <v>19</v>
      </c>
      <c r="L63" s="4">
        <v>30</v>
      </c>
      <c r="M63" s="4">
        <v>21</v>
      </c>
      <c r="N63" s="4">
        <v>12</v>
      </c>
    </row>
    <row r="64" spans="2:13" ht="12">
      <c r="B64" s="3" t="s">
        <v>130</v>
      </c>
      <c r="C64" s="3" t="s">
        <v>2</v>
      </c>
      <c r="D64" s="4"/>
      <c r="E64" s="4"/>
      <c r="F64" s="4"/>
      <c r="G64" s="4">
        <v>11</v>
      </c>
      <c r="H64" s="4">
        <v>14</v>
      </c>
      <c r="I64" s="4">
        <v>26</v>
      </c>
      <c r="J64" s="4">
        <v>1</v>
      </c>
      <c r="K64" s="4"/>
      <c r="L64" s="4"/>
      <c r="M64" s="4"/>
    </row>
    <row r="65" spans="3:13" ht="12">
      <c r="C65" s="3" t="s">
        <v>3</v>
      </c>
      <c r="D65" s="4"/>
      <c r="E65" s="4"/>
      <c r="F65" s="4"/>
      <c r="G65" s="4">
        <v>6</v>
      </c>
      <c r="H65" s="4">
        <v>10</v>
      </c>
      <c r="I65" s="4">
        <v>15</v>
      </c>
      <c r="J65" s="4">
        <v>1</v>
      </c>
      <c r="K65" s="4"/>
      <c r="L65" s="4"/>
      <c r="M65" s="4"/>
    </row>
    <row r="66" spans="2:14" ht="12">
      <c r="B66" s="3" t="s">
        <v>18</v>
      </c>
      <c r="C66" s="3" t="s">
        <v>2</v>
      </c>
      <c r="D66" s="4">
        <v>6</v>
      </c>
      <c r="E66" s="4">
        <v>11</v>
      </c>
      <c r="F66" s="4">
        <v>8</v>
      </c>
      <c r="G66" s="4">
        <v>9</v>
      </c>
      <c r="H66" s="4">
        <v>7</v>
      </c>
      <c r="I66" s="4">
        <v>5</v>
      </c>
      <c r="J66" s="4">
        <v>3</v>
      </c>
      <c r="K66" s="4">
        <v>12</v>
      </c>
      <c r="L66" s="4">
        <v>5</v>
      </c>
      <c r="M66" s="4">
        <v>12</v>
      </c>
      <c r="N66" s="3">
        <v>12</v>
      </c>
    </row>
    <row r="67" spans="3:14" ht="12">
      <c r="C67" s="3" t="s">
        <v>3</v>
      </c>
      <c r="D67" s="4">
        <v>4</v>
      </c>
      <c r="E67" s="4">
        <v>5</v>
      </c>
      <c r="F67" s="4">
        <v>5</v>
      </c>
      <c r="G67" s="4">
        <v>4</v>
      </c>
      <c r="H67" s="4">
        <v>5</v>
      </c>
      <c r="I67" s="4">
        <v>3</v>
      </c>
      <c r="J67" s="4">
        <v>2</v>
      </c>
      <c r="K67" s="4">
        <v>4</v>
      </c>
      <c r="L67" s="4">
        <v>1</v>
      </c>
      <c r="M67" s="4">
        <v>6</v>
      </c>
      <c r="N67" s="3">
        <v>7</v>
      </c>
    </row>
    <row r="68" spans="2:14" ht="12">
      <c r="B68" s="3" t="s">
        <v>19</v>
      </c>
      <c r="C68" s="3" t="s">
        <v>2</v>
      </c>
      <c r="D68" s="4">
        <v>122</v>
      </c>
      <c r="E68" s="4">
        <v>73</v>
      </c>
      <c r="F68" s="4">
        <v>88</v>
      </c>
      <c r="G68" s="4">
        <v>66</v>
      </c>
      <c r="H68" s="4">
        <v>44</v>
      </c>
      <c r="I68" s="4">
        <v>38</v>
      </c>
      <c r="J68" s="4">
        <v>23</v>
      </c>
      <c r="K68" s="4">
        <v>44</v>
      </c>
      <c r="L68" s="4">
        <v>36</v>
      </c>
      <c r="M68" s="4">
        <v>26</v>
      </c>
      <c r="N68" s="3">
        <v>22</v>
      </c>
    </row>
    <row r="69" spans="3:14" ht="12">
      <c r="C69" s="3" t="s">
        <v>3</v>
      </c>
      <c r="D69" s="4">
        <v>53</v>
      </c>
      <c r="E69" s="4">
        <v>31</v>
      </c>
      <c r="F69" s="4">
        <v>29</v>
      </c>
      <c r="G69" s="4">
        <v>26</v>
      </c>
      <c r="H69" s="4">
        <v>14</v>
      </c>
      <c r="I69" s="4">
        <v>19</v>
      </c>
      <c r="J69" s="4">
        <v>9</v>
      </c>
      <c r="K69" s="4">
        <v>29</v>
      </c>
      <c r="L69" s="4">
        <v>14</v>
      </c>
      <c r="M69" s="4">
        <v>19</v>
      </c>
      <c r="N69" s="3">
        <v>11</v>
      </c>
    </row>
    <row r="70" spans="1:14" ht="12">
      <c r="A70" s="3" t="s">
        <v>22</v>
      </c>
      <c r="B70" s="3" t="s">
        <v>11</v>
      </c>
      <c r="C70" s="3" t="s">
        <v>2</v>
      </c>
      <c r="D70" s="4">
        <v>350</v>
      </c>
      <c r="E70" s="4">
        <v>359</v>
      </c>
      <c r="F70" s="4">
        <v>332</v>
      </c>
      <c r="G70" s="4">
        <v>407</v>
      </c>
      <c r="H70" s="4">
        <v>401</v>
      </c>
      <c r="I70" s="4">
        <v>426</v>
      </c>
      <c r="J70" s="4">
        <v>423</v>
      </c>
      <c r="K70" s="4">
        <v>456</v>
      </c>
      <c r="L70" s="4">
        <v>388</v>
      </c>
      <c r="M70" s="4">
        <v>416</v>
      </c>
      <c r="N70" s="3">
        <v>438</v>
      </c>
    </row>
    <row r="71" spans="3:14" ht="12">
      <c r="C71" s="3" t="s">
        <v>3</v>
      </c>
      <c r="D71" s="4">
        <v>230</v>
      </c>
      <c r="E71" s="4">
        <v>226</v>
      </c>
      <c r="F71" s="4">
        <v>214</v>
      </c>
      <c r="G71" s="4">
        <v>281</v>
      </c>
      <c r="H71" s="4">
        <v>271</v>
      </c>
      <c r="I71" s="4">
        <v>255</v>
      </c>
      <c r="J71" s="4">
        <v>296</v>
      </c>
      <c r="K71" s="4">
        <v>294</v>
      </c>
      <c r="L71" s="4">
        <v>267</v>
      </c>
      <c r="M71" s="4">
        <v>275</v>
      </c>
      <c r="N71" s="3">
        <f>SUMIF(C72:C85,"F",N72:N85)</f>
        <v>285</v>
      </c>
    </row>
    <row r="72" spans="2:14" ht="12">
      <c r="B72" s="3" t="s">
        <v>14</v>
      </c>
      <c r="C72" s="3" t="s">
        <v>2</v>
      </c>
      <c r="D72" s="4"/>
      <c r="E72" s="4"/>
      <c r="F72" s="4">
        <v>287</v>
      </c>
      <c r="G72" s="4">
        <v>373</v>
      </c>
      <c r="H72" s="4">
        <v>374</v>
      </c>
      <c r="I72" s="4">
        <v>380</v>
      </c>
      <c r="J72" s="4">
        <v>372</v>
      </c>
      <c r="K72" s="4">
        <v>381</v>
      </c>
      <c r="L72" s="4">
        <v>314</v>
      </c>
      <c r="M72" s="4">
        <v>335</v>
      </c>
      <c r="N72" s="3">
        <v>362</v>
      </c>
    </row>
    <row r="73" spans="3:14" ht="12">
      <c r="C73" s="3" t="s">
        <v>3</v>
      </c>
      <c r="D73" s="4"/>
      <c r="E73" s="4"/>
      <c r="F73" s="4">
        <v>184</v>
      </c>
      <c r="G73" s="4">
        <v>256</v>
      </c>
      <c r="H73" s="4">
        <v>252</v>
      </c>
      <c r="I73" s="4">
        <v>229</v>
      </c>
      <c r="J73" s="4">
        <v>256</v>
      </c>
      <c r="K73" s="4">
        <v>244</v>
      </c>
      <c r="L73" s="4">
        <v>220</v>
      </c>
      <c r="M73" s="4">
        <v>218</v>
      </c>
      <c r="N73" s="3">
        <v>229</v>
      </c>
    </row>
    <row r="74" spans="2:13" ht="12">
      <c r="B74" s="3" t="s">
        <v>15</v>
      </c>
      <c r="C74" s="3" t="s">
        <v>2</v>
      </c>
      <c r="D74" s="4">
        <v>330</v>
      </c>
      <c r="E74" s="4">
        <v>341</v>
      </c>
      <c r="F74" s="4">
        <v>1</v>
      </c>
      <c r="G74" s="4"/>
      <c r="H74" s="4"/>
      <c r="I74" s="4"/>
      <c r="J74" s="4"/>
      <c r="K74" s="4"/>
      <c r="L74" s="4"/>
      <c r="M74" s="4"/>
    </row>
    <row r="75" spans="3:13" ht="12">
      <c r="C75" s="3" t="s">
        <v>3</v>
      </c>
      <c r="D75" s="4">
        <v>216</v>
      </c>
      <c r="E75" s="4">
        <v>216</v>
      </c>
      <c r="F75" s="4">
        <v>1</v>
      </c>
      <c r="G75" s="4"/>
      <c r="H75" s="4"/>
      <c r="I75" s="4"/>
      <c r="J75" s="4"/>
      <c r="K75" s="4"/>
      <c r="L75" s="4"/>
      <c r="M75" s="4"/>
    </row>
    <row r="76" spans="2:14" ht="12">
      <c r="B76" s="3" t="s">
        <v>16</v>
      </c>
      <c r="C76" s="3" t="s">
        <v>2</v>
      </c>
      <c r="D76" s="4"/>
      <c r="E76" s="4"/>
      <c r="F76" s="4"/>
      <c r="G76" s="4">
        <v>3</v>
      </c>
      <c r="H76" s="4">
        <v>11</v>
      </c>
      <c r="I76" s="4">
        <v>19</v>
      </c>
      <c r="J76" s="4">
        <v>26</v>
      </c>
      <c r="K76" s="4">
        <v>40</v>
      </c>
      <c r="L76" s="4">
        <v>49</v>
      </c>
      <c r="M76" s="4">
        <v>54</v>
      </c>
      <c r="N76" s="3">
        <v>51</v>
      </c>
    </row>
    <row r="77" spans="3:14" ht="12">
      <c r="C77" s="3" t="s">
        <v>3</v>
      </c>
      <c r="D77" s="4"/>
      <c r="E77" s="4"/>
      <c r="F77" s="4"/>
      <c r="G77" s="4">
        <v>3</v>
      </c>
      <c r="H77" s="4">
        <v>9</v>
      </c>
      <c r="I77" s="4">
        <v>11</v>
      </c>
      <c r="J77" s="4">
        <v>21</v>
      </c>
      <c r="K77" s="4">
        <v>29</v>
      </c>
      <c r="L77" s="4">
        <v>36</v>
      </c>
      <c r="M77" s="4">
        <v>41</v>
      </c>
      <c r="N77" s="3">
        <v>38</v>
      </c>
    </row>
    <row r="78" spans="2:13" ht="12">
      <c r="B78" s="3" t="s">
        <v>17</v>
      </c>
      <c r="C78" s="3" t="s">
        <v>2</v>
      </c>
      <c r="D78" s="4">
        <v>2</v>
      </c>
      <c r="E78" s="4">
        <v>2</v>
      </c>
      <c r="F78" s="4">
        <v>1</v>
      </c>
      <c r="G78" s="4"/>
      <c r="H78" s="4"/>
      <c r="I78" s="4"/>
      <c r="J78" s="4"/>
      <c r="K78" s="4"/>
      <c r="L78" s="4"/>
      <c r="M78" s="4"/>
    </row>
    <row r="79" spans="3:13" ht="12">
      <c r="C79" s="3" t="s">
        <v>3</v>
      </c>
      <c r="D79" s="4">
        <v>2</v>
      </c>
      <c r="E79" s="4">
        <v>2</v>
      </c>
      <c r="F79" s="4">
        <v>1</v>
      </c>
      <c r="G79" s="4"/>
      <c r="H79" s="4"/>
      <c r="I79" s="4"/>
      <c r="J79" s="4"/>
      <c r="K79" s="4"/>
      <c r="L79" s="4"/>
      <c r="M79" s="4"/>
    </row>
    <row r="80" spans="2:13" ht="12">
      <c r="B80" s="3" t="s">
        <v>130</v>
      </c>
      <c r="C80" s="3" t="s">
        <v>2</v>
      </c>
      <c r="D80" s="4"/>
      <c r="E80" s="4"/>
      <c r="F80" s="4"/>
      <c r="G80" s="4"/>
      <c r="H80" s="4"/>
      <c r="I80" s="4"/>
      <c r="J80" s="4">
        <v>1</v>
      </c>
      <c r="K80" s="4">
        <v>1</v>
      </c>
      <c r="L80" s="4">
        <v>1</v>
      </c>
      <c r="M80" s="4"/>
    </row>
    <row r="81" spans="3:13" ht="12">
      <c r="C81" s="3" t="s">
        <v>3</v>
      </c>
      <c r="D81" s="4"/>
      <c r="E81" s="4"/>
      <c r="F81" s="4"/>
      <c r="G81" s="4"/>
      <c r="H81" s="4"/>
      <c r="I81" s="4"/>
      <c r="J81" s="4">
        <v>1</v>
      </c>
      <c r="K81" s="4">
        <v>1</v>
      </c>
      <c r="L81" s="4">
        <v>0</v>
      </c>
      <c r="M81" s="4"/>
    </row>
    <row r="82" spans="2:14" ht="12">
      <c r="B82" s="3" t="s">
        <v>18</v>
      </c>
      <c r="C82" s="3" t="s">
        <v>2</v>
      </c>
      <c r="D82" s="4">
        <v>18</v>
      </c>
      <c r="E82" s="4">
        <v>15</v>
      </c>
      <c r="F82" s="4">
        <v>17</v>
      </c>
      <c r="G82" s="4">
        <v>30</v>
      </c>
      <c r="H82" s="4">
        <v>16</v>
      </c>
      <c r="I82" s="4">
        <v>26</v>
      </c>
      <c r="J82" s="4">
        <v>19</v>
      </c>
      <c r="K82" s="4">
        <v>31</v>
      </c>
      <c r="L82" s="4">
        <v>22</v>
      </c>
      <c r="M82" s="4">
        <v>27</v>
      </c>
      <c r="N82" s="3">
        <v>24</v>
      </c>
    </row>
    <row r="83" spans="3:14" ht="12">
      <c r="C83" s="3" t="s">
        <v>3</v>
      </c>
      <c r="D83" s="4">
        <v>12</v>
      </c>
      <c r="E83" s="4">
        <v>8</v>
      </c>
      <c r="F83" s="4">
        <v>10</v>
      </c>
      <c r="G83" s="4">
        <v>21</v>
      </c>
      <c r="H83" s="4">
        <v>10</v>
      </c>
      <c r="I83" s="4">
        <v>14</v>
      </c>
      <c r="J83" s="4">
        <v>13</v>
      </c>
      <c r="K83" s="4">
        <v>17</v>
      </c>
      <c r="L83" s="4">
        <v>10</v>
      </c>
      <c r="M83" s="4">
        <v>16</v>
      </c>
      <c r="N83" s="3">
        <v>17</v>
      </c>
    </row>
    <row r="84" spans="2:14" ht="12">
      <c r="B84" s="3" t="s">
        <v>19</v>
      </c>
      <c r="C84" s="3" t="s">
        <v>2</v>
      </c>
      <c r="D84" s="4">
        <v>0</v>
      </c>
      <c r="E84" s="4">
        <v>1</v>
      </c>
      <c r="F84" s="4">
        <v>26</v>
      </c>
      <c r="G84" s="4">
        <v>1</v>
      </c>
      <c r="H84" s="4">
        <v>0</v>
      </c>
      <c r="I84" s="4">
        <v>1</v>
      </c>
      <c r="J84" s="4">
        <v>5</v>
      </c>
      <c r="K84" s="4">
        <v>3</v>
      </c>
      <c r="L84" s="4">
        <v>2</v>
      </c>
      <c r="M84" s="4"/>
      <c r="N84" s="3">
        <v>1</v>
      </c>
    </row>
    <row r="85" spans="3:14" ht="12">
      <c r="C85" s="3" t="s">
        <v>3</v>
      </c>
      <c r="D85" s="4">
        <v>0</v>
      </c>
      <c r="E85" s="4">
        <v>0</v>
      </c>
      <c r="F85" s="4">
        <v>18</v>
      </c>
      <c r="G85" s="4">
        <v>1</v>
      </c>
      <c r="H85" s="4">
        <v>0</v>
      </c>
      <c r="I85" s="4">
        <v>1</v>
      </c>
      <c r="J85" s="4">
        <v>5</v>
      </c>
      <c r="K85" s="4">
        <v>3</v>
      </c>
      <c r="L85" s="4">
        <v>1</v>
      </c>
      <c r="M85" s="4"/>
      <c r="N85" s="3">
        <v>1</v>
      </c>
    </row>
    <row r="86" spans="1:14" ht="12">
      <c r="A86" s="3" t="s">
        <v>23</v>
      </c>
      <c r="B86" s="3" t="s">
        <v>11</v>
      </c>
      <c r="C86" s="3" t="s">
        <v>2</v>
      </c>
      <c r="D86" s="4">
        <v>97</v>
      </c>
      <c r="E86" s="4">
        <v>95</v>
      </c>
      <c r="F86" s="4">
        <v>82</v>
      </c>
      <c r="G86" s="4">
        <v>62</v>
      </c>
      <c r="H86" s="4">
        <v>61</v>
      </c>
      <c r="I86" s="4">
        <v>51</v>
      </c>
      <c r="J86" s="4">
        <v>66</v>
      </c>
      <c r="K86" s="4">
        <v>91</v>
      </c>
      <c r="L86" s="4">
        <v>78</v>
      </c>
      <c r="M86" s="4">
        <v>79</v>
      </c>
      <c r="N86" s="3">
        <v>85</v>
      </c>
    </row>
    <row r="87" spans="3:14" ht="12">
      <c r="C87" s="3" t="s">
        <v>3</v>
      </c>
      <c r="D87" s="4">
        <v>73</v>
      </c>
      <c r="E87" s="4">
        <v>69</v>
      </c>
      <c r="F87" s="4">
        <v>54</v>
      </c>
      <c r="G87" s="4">
        <v>45</v>
      </c>
      <c r="H87" s="4">
        <v>49</v>
      </c>
      <c r="I87" s="4">
        <v>44</v>
      </c>
      <c r="J87" s="4">
        <v>57</v>
      </c>
      <c r="K87" s="4">
        <v>69</v>
      </c>
      <c r="L87" s="4">
        <v>67</v>
      </c>
      <c r="M87" s="4">
        <v>59</v>
      </c>
      <c r="N87" s="3">
        <f>SUMIF(C88:C91,"F",N88:N91)</f>
        <v>63</v>
      </c>
    </row>
    <row r="88" spans="2:14" ht="12">
      <c r="B88" s="3" t="s">
        <v>24</v>
      </c>
      <c r="C88" s="3" t="s">
        <v>2</v>
      </c>
      <c r="D88" s="4">
        <v>97</v>
      </c>
      <c r="E88" s="4">
        <v>95</v>
      </c>
      <c r="F88" s="4">
        <v>53</v>
      </c>
      <c r="G88" s="4">
        <v>62</v>
      </c>
      <c r="H88" s="4">
        <v>61</v>
      </c>
      <c r="I88" s="4">
        <v>51</v>
      </c>
      <c r="J88" s="4">
        <v>66</v>
      </c>
      <c r="K88" s="4">
        <v>84</v>
      </c>
      <c r="L88" s="4">
        <v>78</v>
      </c>
      <c r="M88" s="4">
        <v>78</v>
      </c>
      <c r="N88" s="3">
        <v>84</v>
      </c>
    </row>
    <row r="89" spans="3:14" ht="12">
      <c r="C89" s="3" t="s">
        <v>3</v>
      </c>
      <c r="D89" s="4">
        <v>73</v>
      </c>
      <c r="E89" s="4">
        <v>69</v>
      </c>
      <c r="F89" s="4">
        <v>41</v>
      </c>
      <c r="G89" s="4">
        <v>45</v>
      </c>
      <c r="H89" s="4">
        <v>49</v>
      </c>
      <c r="I89" s="4">
        <v>44</v>
      </c>
      <c r="J89" s="4">
        <v>57</v>
      </c>
      <c r="K89" s="4">
        <v>64</v>
      </c>
      <c r="L89" s="4">
        <v>67</v>
      </c>
      <c r="M89" s="4">
        <v>58</v>
      </c>
      <c r="N89" s="3">
        <v>63</v>
      </c>
    </row>
    <row r="90" spans="2:14" ht="12">
      <c r="B90" s="3" t="s">
        <v>19</v>
      </c>
      <c r="C90" s="3" t="s">
        <v>2</v>
      </c>
      <c r="D90" s="4"/>
      <c r="E90" s="4"/>
      <c r="F90" s="4">
        <v>29</v>
      </c>
      <c r="G90" s="4"/>
      <c r="H90" s="4"/>
      <c r="I90" s="4"/>
      <c r="J90" s="4"/>
      <c r="K90" s="4">
        <v>7</v>
      </c>
      <c r="L90" s="4"/>
      <c r="M90" s="4">
        <v>1</v>
      </c>
      <c r="N90" s="3">
        <v>1</v>
      </c>
    </row>
    <row r="91" spans="3:14" ht="12">
      <c r="C91" s="3" t="s">
        <v>3</v>
      </c>
      <c r="D91" s="4"/>
      <c r="E91" s="4"/>
      <c r="F91" s="4">
        <v>13</v>
      </c>
      <c r="G91" s="4"/>
      <c r="H91" s="4"/>
      <c r="I91" s="4"/>
      <c r="J91" s="4"/>
      <c r="K91" s="4">
        <v>5</v>
      </c>
      <c r="L91" s="4"/>
      <c r="M91" s="4">
        <v>1</v>
      </c>
      <c r="N91" s="3">
        <v>0</v>
      </c>
    </row>
    <row r="92" spans="1:14" ht="12">
      <c r="A92" s="3" t="s">
        <v>7</v>
      </c>
      <c r="B92" s="3" t="s">
        <v>11</v>
      </c>
      <c r="C92" s="3" t="s">
        <v>2</v>
      </c>
      <c r="D92" s="4">
        <v>447</v>
      </c>
      <c r="E92" s="4">
        <v>454</v>
      </c>
      <c r="F92" s="4">
        <v>414</v>
      </c>
      <c r="G92" s="4">
        <v>469</v>
      </c>
      <c r="H92" s="4">
        <v>462</v>
      </c>
      <c r="I92" s="4">
        <v>477</v>
      </c>
      <c r="J92" s="4">
        <v>489</v>
      </c>
      <c r="K92" s="4">
        <v>547</v>
      </c>
      <c r="L92" s="4">
        <v>466</v>
      </c>
      <c r="M92" s="4">
        <v>495</v>
      </c>
      <c r="N92" s="3">
        <v>523</v>
      </c>
    </row>
    <row r="93" spans="3:14" ht="12">
      <c r="C93" s="3" t="s">
        <v>3</v>
      </c>
      <c r="D93" s="4">
        <v>303</v>
      </c>
      <c r="E93" s="4">
        <v>295</v>
      </c>
      <c r="F93" s="4">
        <v>268</v>
      </c>
      <c r="G93" s="4">
        <v>326</v>
      </c>
      <c r="H93" s="4">
        <v>320</v>
      </c>
      <c r="I93" s="4">
        <v>299</v>
      </c>
      <c r="J93" s="4">
        <v>353</v>
      </c>
      <c r="K93" s="4">
        <v>363</v>
      </c>
      <c r="L93" s="4">
        <v>334</v>
      </c>
      <c r="M93" s="4">
        <v>334</v>
      </c>
      <c r="N93" s="3">
        <f>SUMIF(C94:C109,"F",N94:N109)</f>
        <v>348</v>
      </c>
    </row>
    <row r="94" spans="2:14" ht="12">
      <c r="B94" s="3" t="s">
        <v>24</v>
      </c>
      <c r="C94" s="3" t="s">
        <v>2</v>
      </c>
      <c r="D94" s="4">
        <v>97</v>
      </c>
      <c r="E94" s="4">
        <v>95</v>
      </c>
      <c r="F94" s="4">
        <v>53</v>
      </c>
      <c r="G94" s="4">
        <v>62</v>
      </c>
      <c r="H94" s="4">
        <v>61</v>
      </c>
      <c r="I94" s="4">
        <v>51</v>
      </c>
      <c r="J94" s="4">
        <v>66</v>
      </c>
      <c r="K94" s="4">
        <v>84</v>
      </c>
      <c r="L94" s="4">
        <v>78</v>
      </c>
      <c r="M94" s="4">
        <v>78</v>
      </c>
      <c r="N94" s="3">
        <v>84</v>
      </c>
    </row>
    <row r="95" spans="3:14" ht="12">
      <c r="C95" s="3" t="s">
        <v>3</v>
      </c>
      <c r="D95" s="4">
        <v>73</v>
      </c>
      <c r="E95" s="4">
        <v>69</v>
      </c>
      <c r="F95" s="4">
        <v>41</v>
      </c>
      <c r="G95" s="4">
        <v>45</v>
      </c>
      <c r="H95" s="4">
        <v>49</v>
      </c>
      <c r="I95" s="4">
        <v>44</v>
      </c>
      <c r="J95" s="4">
        <v>57</v>
      </c>
      <c r="K95" s="4">
        <v>64</v>
      </c>
      <c r="L95" s="4">
        <v>67</v>
      </c>
      <c r="M95" s="4">
        <v>58</v>
      </c>
      <c r="N95" s="3">
        <v>63</v>
      </c>
    </row>
    <row r="96" spans="2:14" ht="12">
      <c r="B96" s="3" t="s">
        <v>14</v>
      </c>
      <c r="C96" s="3" t="s">
        <v>2</v>
      </c>
      <c r="D96" s="4"/>
      <c r="E96" s="4"/>
      <c r="F96" s="4">
        <v>287</v>
      </c>
      <c r="G96" s="4">
        <v>373</v>
      </c>
      <c r="H96" s="4">
        <v>374</v>
      </c>
      <c r="I96" s="4">
        <v>380</v>
      </c>
      <c r="J96" s="4">
        <v>372</v>
      </c>
      <c r="K96" s="4">
        <v>381</v>
      </c>
      <c r="L96" s="4">
        <v>314</v>
      </c>
      <c r="M96" s="4">
        <v>335</v>
      </c>
      <c r="N96" s="3">
        <v>362</v>
      </c>
    </row>
    <row r="97" spans="3:14" ht="12">
      <c r="C97" s="3" t="s">
        <v>3</v>
      </c>
      <c r="D97" s="4"/>
      <c r="E97" s="4"/>
      <c r="F97" s="4">
        <v>184</v>
      </c>
      <c r="G97" s="4">
        <v>256</v>
      </c>
      <c r="H97" s="4">
        <v>252</v>
      </c>
      <c r="I97" s="4">
        <v>229</v>
      </c>
      <c r="J97" s="4">
        <v>256</v>
      </c>
      <c r="K97" s="4">
        <v>244</v>
      </c>
      <c r="L97" s="4">
        <v>220</v>
      </c>
      <c r="M97" s="4">
        <v>218</v>
      </c>
      <c r="N97" s="3">
        <v>229</v>
      </c>
    </row>
    <row r="98" spans="2:13" ht="12">
      <c r="B98" s="3" t="s">
        <v>15</v>
      </c>
      <c r="C98" s="3" t="s">
        <v>2</v>
      </c>
      <c r="D98" s="4">
        <v>330</v>
      </c>
      <c r="E98" s="4">
        <v>341</v>
      </c>
      <c r="F98" s="4">
        <v>1</v>
      </c>
      <c r="G98" s="4"/>
      <c r="H98" s="4"/>
      <c r="I98" s="4"/>
      <c r="J98" s="4"/>
      <c r="K98" s="4"/>
      <c r="L98" s="4"/>
      <c r="M98" s="4"/>
    </row>
    <row r="99" spans="3:13" ht="12">
      <c r="C99" s="3" t="s">
        <v>3</v>
      </c>
      <c r="D99" s="4">
        <v>216</v>
      </c>
      <c r="E99" s="4">
        <v>216</v>
      </c>
      <c r="F99" s="4">
        <v>1</v>
      </c>
      <c r="G99" s="4"/>
      <c r="H99" s="4"/>
      <c r="I99" s="4"/>
      <c r="J99" s="4"/>
      <c r="K99" s="4"/>
      <c r="L99" s="4"/>
      <c r="M99" s="4"/>
    </row>
    <row r="100" spans="2:14" ht="12">
      <c r="B100" s="3" t="s">
        <v>16</v>
      </c>
      <c r="C100" s="3" t="s">
        <v>2</v>
      </c>
      <c r="D100" s="4"/>
      <c r="E100" s="4"/>
      <c r="F100" s="4"/>
      <c r="G100" s="4">
        <v>3</v>
      </c>
      <c r="H100" s="4">
        <v>11</v>
      </c>
      <c r="I100" s="4">
        <v>19</v>
      </c>
      <c r="J100" s="4">
        <v>26</v>
      </c>
      <c r="K100" s="4">
        <v>40</v>
      </c>
      <c r="L100" s="4">
        <v>49</v>
      </c>
      <c r="M100" s="4">
        <v>54</v>
      </c>
      <c r="N100" s="3">
        <v>51</v>
      </c>
    </row>
    <row r="101" spans="3:14" ht="12">
      <c r="C101" s="3" t="s">
        <v>3</v>
      </c>
      <c r="D101" s="4"/>
      <c r="E101" s="4"/>
      <c r="F101" s="4"/>
      <c r="G101" s="4">
        <v>3</v>
      </c>
      <c r="H101" s="4">
        <v>9</v>
      </c>
      <c r="I101" s="4">
        <v>11</v>
      </c>
      <c r="J101" s="4">
        <v>21</v>
      </c>
      <c r="K101" s="4">
        <v>29</v>
      </c>
      <c r="L101" s="4">
        <v>36</v>
      </c>
      <c r="M101" s="4">
        <v>41</v>
      </c>
      <c r="N101" s="3">
        <v>38</v>
      </c>
    </row>
    <row r="102" spans="2:13" ht="12">
      <c r="B102" s="3" t="s">
        <v>17</v>
      </c>
      <c r="C102" s="3" t="s">
        <v>2</v>
      </c>
      <c r="D102" s="4">
        <v>2</v>
      </c>
      <c r="E102" s="4">
        <v>2</v>
      </c>
      <c r="F102" s="4">
        <v>1</v>
      </c>
      <c r="G102" s="4"/>
      <c r="H102" s="4"/>
      <c r="I102" s="4"/>
      <c r="J102" s="4"/>
      <c r="K102" s="4"/>
      <c r="L102" s="4"/>
      <c r="M102" s="4"/>
    </row>
    <row r="103" spans="3:13" ht="12">
      <c r="C103" s="3" t="s">
        <v>3</v>
      </c>
      <c r="D103" s="4">
        <v>2</v>
      </c>
      <c r="E103" s="4">
        <v>2</v>
      </c>
      <c r="F103" s="4">
        <v>1</v>
      </c>
      <c r="G103" s="4"/>
      <c r="H103" s="4"/>
      <c r="I103" s="4"/>
      <c r="J103" s="4"/>
      <c r="K103" s="4"/>
      <c r="L103" s="4"/>
      <c r="M103" s="4"/>
    </row>
    <row r="104" spans="2:13" ht="12">
      <c r="B104" s="3" t="s">
        <v>130</v>
      </c>
      <c r="C104" s="3" t="s">
        <v>2</v>
      </c>
      <c r="D104" s="4"/>
      <c r="E104" s="4"/>
      <c r="F104" s="4"/>
      <c r="G104" s="4"/>
      <c r="H104" s="4"/>
      <c r="I104" s="4"/>
      <c r="J104" s="4">
        <v>1</v>
      </c>
      <c r="K104" s="4">
        <v>1</v>
      </c>
      <c r="L104" s="4">
        <v>1</v>
      </c>
      <c r="M104" s="4"/>
    </row>
    <row r="105" spans="3:13" ht="12">
      <c r="C105" s="3" t="s">
        <v>3</v>
      </c>
      <c r="D105" s="4"/>
      <c r="E105" s="4"/>
      <c r="F105" s="4"/>
      <c r="G105" s="4"/>
      <c r="H105" s="4"/>
      <c r="I105" s="4"/>
      <c r="J105" s="4">
        <v>1</v>
      </c>
      <c r="K105" s="4">
        <v>1</v>
      </c>
      <c r="L105" s="4">
        <v>0</v>
      </c>
      <c r="M105" s="4"/>
    </row>
    <row r="106" spans="2:14" ht="12">
      <c r="B106" s="3" t="s">
        <v>18</v>
      </c>
      <c r="C106" s="3" t="s">
        <v>2</v>
      </c>
      <c r="D106" s="4">
        <v>18</v>
      </c>
      <c r="E106" s="4">
        <v>15</v>
      </c>
      <c r="F106" s="4">
        <v>17</v>
      </c>
      <c r="G106" s="4">
        <v>30</v>
      </c>
      <c r="H106" s="4">
        <v>16</v>
      </c>
      <c r="I106" s="4">
        <v>26</v>
      </c>
      <c r="J106" s="4">
        <v>19</v>
      </c>
      <c r="K106" s="4">
        <v>31</v>
      </c>
      <c r="L106" s="4">
        <v>22</v>
      </c>
      <c r="M106" s="4">
        <v>27</v>
      </c>
      <c r="N106" s="3">
        <v>24</v>
      </c>
    </row>
    <row r="107" spans="3:14" ht="12">
      <c r="C107" s="3" t="s">
        <v>3</v>
      </c>
      <c r="D107" s="4">
        <v>12</v>
      </c>
      <c r="E107" s="4">
        <v>8</v>
      </c>
      <c r="F107" s="4">
        <v>10</v>
      </c>
      <c r="G107" s="4">
        <v>21</v>
      </c>
      <c r="H107" s="4">
        <v>10</v>
      </c>
      <c r="I107" s="4">
        <v>14</v>
      </c>
      <c r="J107" s="4">
        <v>13</v>
      </c>
      <c r="K107" s="4">
        <v>17</v>
      </c>
      <c r="L107" s="4">
        <v>10</v>
      </c>
      <c r="M107" s="4">
        <v>16</v>
      </c>
      <c r="N107" s="3">
        <v>17</v>
      </c>
    </row>
    <row r="108" spans="2:14" ht="12">
      <c r="B108" s="3" t="s">
        <v>19</v>
      </c>
      <c r="C108" s="3" t="s">
        <v>2</v>
      </c>
      <c r="D108" s="4"/>
      <c r="E108" s="4">
        <v>1</v>
      </c>
      <c r="F108" s="4">
        <v>55</v>
      </c>
      <c r="G108" s="4">
        <v>1</v>
      </c>
      <c r="H108" s="4">
        <v>0</v>
      </c>
      <c r="I108" s="4">
        <v>1</v>
      </c>
      <c r="J108" s="4">
        <v>5</v>
      </c>
      <c r="K108" s="4">
        <v>10</v>
      </c>
      <c r="L108" s="4">
        <v>2</v>
      </c>
      <c r="M108" s="4">
        <v>1</v>
      </c>
      <c r="N108" s="3">
        <v>2</v>
      </c>
    </row>
    <row r="109" spans="3:14" ht="12">
      <c r="C109" s="3" t="s">
        <v>3</v>
      </c>
      <c r="D109" s="4"/>
      <c r="E109" s="4">
        <v>0</v>
      </c>
      <c r="F109" s="4">
        <v>31</v>
      </c>
      <c r="G109" s="4">
        <v>1</v>
      </c>
      <c r="H109" s="4">
        <v>0</v>
      </c>
      <c r="I109" s="4">
        <v>1</v>
      </c>
      <c r="J109" s="4">
        <v>5</v>
      </c>
      <c r="K109" s="4">
        <v>8</v>
      </c>
      <c r="L109" s="4">
        <v>1</v>
      </c>
      <c r="M109" s="4">
        <v>1</v>
      </c>
      <c r="N109" s="3">
        <v>1</v>
      </c>
    </row>
    <row r="110" spans="1:14" ht="12">
      <c r="A110" s="3" t="s">
        <v>131</v>
      </c>
      <c r="B110" s="3" t="s">
        <v>11</v>
      </c>
      <c r="C110" s="3" t="s">
        <v>2</v>
      </c>
      <c r="D110" s="4">
        <v>119</v>
      </c>
      <c r="E110" s="4">
        <v>112</v>
      </c>
      <c r="F110" s="4">
        <v>117</v>
      </c>
      <c r="G110" s="4">
        <v>137</v>
      </c>
      <c r="H110" s="4">
        <v>131</v>
      </c>
      <c r="I110" s="4">
        <v>155</v>
      </c>
      <c r="J110" s="4">
        <v>180</v>
      </c>
      <c r="K110" s="4">
        <v>169</v>
      </c>
      <c r="L110" s="4">
        <v>171</v>
      </c>
      <c r="M110" s="4">
        <v>206</v>
      </c>
      <c r="N110" s="3">
        <v>185</v>
      </c>
    </row>
    <row r="111" spans="3:14" ht="12">
      <c r="C111" s="3" t="s">
        <v>3</v>
      </c>
      <c r="D111" s="4">
        <v>64</v>
      </c>
      <c r="E111" s="4">
        <v>52</v>
      </c>
      <c r="F111" s="4">
        <v>56</v>
      </c>
      <c r="G111" s="4">
        <v>75</v>
      </c>
      <c r="H111" s="4">
        <v>57</v>
      </c>
      <c r="I111" s="4">
        <v>78</v>
      </c>
      <c r="J111" s="4">
        <v>94</v>
      </c>
      <c r="K111" s="4">
        <v>87</v>
      </c>
      <c r="L111" s="4">
        <v>91</v>
      </c>
      <c r="M111" s="4">
        <v>104</v>
      </c>
      <c r="N111" s="3">
        <f>SUMIF(C112:C123,"F",N112:N123)</f>
        <v>90</v>
      </c>
    </row>
    <row r="112" spans="2:14" ht="12">
      <c r="B112" s="3" t="s">
        <v>14</v>
      </c>
      <c r="C112" s="3" t="s">
        <v>2</v>
      </c>
      <c r="D112" s="4"/>
      <c r="E112" s="4"/>
      <c r="F112" s="4">
        <v>113</v>
      </c>
      <c r="G112" s="4">
        <v>128</v>
      </c>
      <c r="H112" s="4">
        <v>103</v>
      </c>
      <c r="I112" s="4">
        <v>126</v>
      </c>
      <c r="J112" s="4">
        <v>146</v>
      </c>
      <c r="K112" s="4">
        <v>121</v>
      </c>
      <c r="L112" s="4">
        <v>118</v>
      </c>
      <c r="M112" s="4">
        <v>151</v>
      </c>
      <c r="N112" s="3">
        <v>113</v>
      </c>
    </row>
    <row r="113" spans="3:14" ht="12">
      <c r="C113" s="3" t="s">
        <v>3</v>
      </c>
      <c r="D113" s="4"/>
      <c r="E113" s="4"/>
      <c r="F113" s="4">
        <v>55</v>
      </c>
      <c r="G113" s="4">
        <v>72</v>
      </c>
      <c r="H113" s="4">
        <v>45</v>
      </c>
      <c r="I113" s="4">
        <v>65</v>
      </c>
      <c r="J113" s="4">
        <v>79</v>
      </c>
      <c r="K113" s="4">
        <v>59</v>
      </c>
      <c r="L113" s="4">
        <v>56</v>
      </c>
      <c r="M113" s="4">
        <v>71</v>
      </c>
      <c r="N113" s="3">
        <v>60</v>
      </c>
    </row>
    <row r="114" spans="2:13" ht="12">
      <c r="B114" s="3" t="s">
        <v>15</v>
      </c>
      <c r="C114" s="3" t="s">
        <v>2</v>
      </c>
      <c r="D114" s="4">
        <v>115</v>
      </c>
      <c r="E114" s="4">
        <v>107</v>
      </c>
      <c r="F114" s="4"/>
      <c r="G114" s="4"/>
      <c r="H114" s="4"/>
      <c r="I114" s="4"/>
      <c r="J114" s="4"/>
      <c r="K114" s="4"/>
      <c r="L114" s="4"/>
      <c r="M114" s="4"/>
    </row>
    <row r="115" spans="3:13" ht="12">
      <c r="C115" s="3" t="s">
        <v>3</v>
      </c>
      <c r="D115" s="4">
        <v>63</v>
      </c>
      <c r="E115" s="4">
        <v>51</v>
      </c>
      <c r="F115" s="4"/>
      <c r="G115" s="4"/>
      <c r="H115" s="4"/>
      <c r="I115" s="4"/>
      <c r="J115" s="4"/>
      <c r="K115" s="4"/>
      <c r="L115" s="4"/>
      <c r="M115" s="4"/>
    </row>
    <row r="116" spans="2:14" ht="12">
      <c r="B116" s="3" t="s">
        <v>16</v>
      </c>
      <c r="C116" s="3" t="s">
        <v>2</v>
      </c>
      <c r="D116" s="4"/>
      <c r="E116" s="4"/>
      <c r="F116" s="4"/>
      <c r="G116" s="4">
        <v>6</v>
      </c>
      <c r="H116" s="4">
        <v>18</v>
      </c>
      <c r="I116" s="4">
        <v>25</v>
      </c>
      <c r="J116" s="4">
        <v>25</v>
      </c>
      <c r="K116" s="4">
        <v>38</v>
      </c>
      <c r="L116" s="4">
        <v>48</v>
      </c>
      <c r="M116" s="4">
        <v>46</v>
      </c>
      <c r="N116" s="3">
        <v>36</v>
      </c>
    </row>
    <row r="117" spans="3:14" ht="12">
      <c r="C117" s="3" t="s">
        <v>3</v>
      </c>
      <c r="D117" s="4"/>
      <c r="E117" s="4"/>
      <c r="F117" s="4"/>
      <c r="G117" s="4">
        <v>3</v>
      </c>
      <c r="H117" s="4">
        <v>8</v>
      </c>
      <c r="I117" s="4">
        <v>12</v>
      </c>
      <c r="J117" s="4">
        <v>12</v>
      </c>
      <c r="K117" s="4">
        <v>20</v>
      </c>
      <c r="L117" s="4">
        <v>33</v>
      </c>
      <c r="M117" s="4">
        <v>30</v>
      </c>
      <c r="N117" s="3">
        <v>24</v>
      </c>
    </row>
    <row r="118" spans="2:13" ht="12">
      <c r="B118" s="3" t="s">
        <v>17</v>
      </c>
      <c r="C118" s="3" t="s">
        <v>2</v>
      </c>
      <c r="D118" s="4">
        <v>1</v>
      </c>
      <c r="E118" s="4"/>
      <c r="F118" s="4"/>
      <c r="G118" s="4"/>
      <c r="H118" s="4"/>
      <c r="I118" s="4"/>
      <c r="J118" s="4"/>
      <c r="K118" s="4"/>
      <c r="L118" s="4"/>
      <c r="M118" s="4"/>
    </row>
    <row r="119" spans="3:13" ht="12">
      <c r="C119" s="3" t="s">
        <v>3</v>
      </c>
      <c r="D119" s="4">
        <v>0</v>
      </c>
      <c r="E119" s="4"/>
      <c r="F119" s="4"/>
      <c r="G119" s="4"/>
      <c r="H119" s="4"/>
      <c r="I119" s="4"/>
      <c r="J119" s="4"/>
      <c r="K119" s="4"/>
      <c r="L119" s="4"/>
      <c r="M119" s="4"/>
    </row>
    <row r="120" spans="2:14" ht="12">
      <c r="B120" s="3" t="s">
        <v>18</v>
      </c>
      <c r="C120" s="3" t="s">
        <v>2</v>
      </c>
      <c r="D120" s="4">
        <v>3</v>
      </c>
      <c r="E120" s="4">
        <v>5</v>
      </c>
      <c r="F120" s="4">
        <v>4</v>
      </c>
      <c r="G120" s="4">
        <v>3</v>
      </c>
      <c r="H120" s="4">
        <v>10</v>
      </c>
      <c r="I120" s="4">
        <v>4</v>
      </c>
      <c r="J120" s="4">
        <v>9</v>
      </c>
      <c r="K120" s="4">
        <v>10</v>
      </c>
      <c r="L120" s="4">
        <v>5</v>
      </c>
      <c r="M120" s="4">
        <v>8</v>
      </c>
      <c r="N120" s="3">
        <v>10</v>
      </c>
    </row>
    <row r="121" spans="3:14" ht="12">
      <c r="C121" s="3" t="s">
        <v>3</v>
      </c>
      <c r="D121" s="4">
        <v>1</v>
      </c>
      <c r="E121" s="4">
        <v>1</v>
      </c>
      <c r="F121" s="4">
        <v>1</v>
      </c>
      <c r="G121" s="4">
        <v>0</v>
      </c>
      <c r="H121" s="4">
        <v>4</v>
      </c>
      <c r="I121" s="4">
        <v>1</v>
      </c>
      <c r="J121" s="4">
        <v>3</v>
      </c>
      <c r="K121" s="4">
        <v>8</v>
      </c>
      <c r="L121" s="4">
        <v>2</v>
      </c>
      <c r="M121" s="4">
        <v>3</v>
      </c>
      <c r="N121" s="3">
        <v>5</v>
      </c>
    </row>
    <row r="122" spans="2:14" ht="12">
      <c r="B122" s="3" t="s">
        <v>19</v>
      </c>
      <c r="C122" s="3" t="s">
        <v>2</v>
      </c>
      <c r="D122" s="4"/>
      <c r="E122" s="4"/>
      <c r="F122" s="4"/>
      <c r="G122" s="4"/>
      <c r="H122" s="4"/>
      <c r="I122" s="4"/>
      <c r="J122" s="4"/>
      <c r="K122" s="4"/>
      <c r="L122" s="4"/>
      <c r="M122" s="4">
        <v>1</v>
      </c>
      <c r="N122" s="3">
        <v>1</v>
      </c>
    </row>
    <row r="123" spans="3:14" ht="12">
      <c r="C123" s="3" t="s">
        <v>3</v>
      </c>
      <c r="D123" s="4"/>
      <c r="E123" s="4"/>
      <c r="F123" s="4"/>
      <c r="G123" s="4"/>
      <c r="H123" s="4"/>
      <c r="I123" s="4"/>
      <c r="J123" s="4"/>
      <c r="K123" s="4"/>
      <c r="L123" s="4"/>
      <c r="M123" s="4">
        <v>0</v>
      </c>
      <c r="N123" s="3">
        <v>1</v>
      </c>
    </row>
    <row r="124" spans="1:14" ht="12">
      <c r="A124" s="3" t="s">
        <v>337</v>
      </c>
      <c r="B124" s="3" t="s">
        <v>11</v>
      </c>
      <c r="C124" s="3" t="s">
        <v>2</v>
      </c>
      <c r="D124" s="4">
        <v>118</v>
      </c>
      <c r="E124" s="4">
        <v>118</v>
      </c>
      <c r="F124" s="4">
        <v>108</v>
      </c>
      <c r="G124" s="4">
        <v>107</v>
      </c>
      <c r="H124" s="4">
        <v>74</v>
      </c>
      <c r="I124" s="4">
        <v>107</v>
      </c>
      <c r="J124" s="4">
        <v>115</v>
      </c>
      <c r="K124" s="4">
        <v>115</v>
      </c>
      <c r="L124" s="4">
        <v>123</v>
      </c>
      <c r="M124" s="4">
        <v>142</v>
      </c>
      <c r="N124" s="3">
        <v>144</v>
      </c>
    </row>
    <row r="125" spans="3:14" ht="12">
      <c r="C125" s="3" t="s">
        <v>3</v>
      </c>
      <c r="D125" s="4">
        <v>85</v>
      </c>
      <c r="E125" s="4">
        <v>82</v>
      </c>
      <c r="F125" s="4">
        <v>72</v>
      </c>
      <c r="G125" s="4">
        <v>76</v>
      </c>
      <c r="H125" s="4">
        <v>55</v>
      </c>
      <c r="I125" s="4">
        <v>76</v>
      </c>
      <c r="J125" s="4">
        <v>94</v>
      </c>
      <c r="K125" s="4">
        <v>85</v>
      </c>
      <c r="L125" s="4">
        <v>87</v>
      </c>
      <c r="M125" s="4">
        <v>100</v>
      </c>
      <c r="N125" s="3">
        <f>SUMIF(C126:C137,"F",N126:N137)</f>
        <v>101</v>
      </c>
    </row>
    <row r="126" spans="2:14" ht="12">
      <c r="B126" s="3" t="s">
        <v>14</v>
      </c>
      <c r="C126" s="3" t="s">
        <v>2</v>
      </c>
      <c r="D126" s="4"/>
      <c r="E126" s="4"/>
      <c r="F126" s="4">
        <v>80</v>
      </c>
      <c r="G126" s="4">
        <v>98</v>
      </c>
      <c r="H126" s="4">
        <v>66</v>
      </c>
      <c r="I126" s="4">
        <v>74</v>
      </c>
      <c r="J126" s="4">
        <v>82</v>
      </c>
      <c r="K126" s="4">
        <v>93</v>
      </c>
      <c r="L126" s="4">
        <v>93</v>
      </c>
      <c r="M126" s="4">
        <v>104</v>
      </c>
      <c r="N126" s="3">
        <v>105</v>
      </c>
    </row>
    <row r="127" spans="3:14" ht="12">
      <c r="C127" s="3" t="s">
        <v>3</v>
      </c>
      <c r="D127" s="4"/>
      <c r="E127" s="4"/>
      <c r="F127" s="4">
        <v>51</v>
      </c>
      <c r="G127" s="4">
        <v>68</v>
      </c>
      <c r="H127" s="4">
        <v>48</v>
      </c>
      <c r="I127" s="4">
        <v>56</v>
      </c>
      <c r="J127" s="4">
        <v>69</v>
      </c>
      <c r="K127" s="4">
        <v>72</v>
      </c>
      <c r="L127" s="4">
        <v>63</v>
      </c>
      <c r="M127" s="4">
        <v>73</v>
      </c>
      <c r="N127" s="3">
        <v>75</v>
      </c>
    </row>
    <row r="128" spans="2:13" ht="12">
      <c r="B128" s="3" t="s">
        <v>15</v>
      </c>
      <c r="C128" s="3" t="s">
        <v>2</v>
      </c>
      <c r="D128" s="4">
        <v>106</v>
      </c>
      <c r="E128" s="4">
        <v>102</v>
      </c>
      <c r="F128" s="4"/>
      <c r="G128" s="4"/>
      <c r="H128" s="4"/>
      <c r="I128" s="4"/>
      <c r="J128" s="4"/>
      <c r="K128" s="4"/>
      <c r="L128" s="4"/>
      <c r="M128" s="4"/>
    </row>
    <row r="129" spans="3:13" ht="12">
      <c r="C129" s="3" t="s">
        <v>3</v>
      </c>
      <c r="D129" s="4">
        <v>77</v>
      </c>
      <c r="E129" s="4">
        <v>70</v>
      </c>
      <c r="F129" s="4"/>
      <c r="G129" s="4"/>
      <c r="H129" s="4"/>
      <c r="I129" s="4"/>
      <c r="J129" s="4"/>
      <c r="K129" s="4"/>
      <c r="L129" s="4"/>
      <c r="M129" s="4"/>
    </row>
    <row r="130" spans="2:14" ht="12">
      <c r="B130" s="3" t="s">
        <v>16</v>
      </c>
      <c r="C130" s="3" t="s">
        <v>2</v>
      </c>
      <c r="D130" s="4"/>
      <c r="E130" s="4"/>
      <c r="F130" s="4"/>
      <c r="G130" s="4"/>
      <c r="H130" s="4">
        <v>6</v>
      </c>
      <c r="I130" s="4">
        <v>17</v>
      </c>
      <c r="J130" s="4">
        <v>11</v>
      </c>
      <c r="K130" s="4">
        <v>11</v>
      </c>
      <c r="L130" s="4">
        <v>24</v>
      </c>
      <c r="M130" s="4">
        <v>20</v>
      </c>
      <c r="N130" s="3">
        <v>25</v>
      </c>
    </row>
    <row r="131" spans="3:14" ht="12">
      <c r="C131" s="3" t="s">
        <v>3</v>
      </c>
      <c r="D131" s="4"/>
      <c r="E131" s="4"/>
      <c r="F131" s="4"/>
      <c r="G131" s="4"/>
      <c r="H131" s="4">
        <v>6</v>
      </c>
      <c r="I131" s="4">
        <v>14</v>
      </c>
      <c r="J131" s="4">
        <v>9</v>
      </c>
      <c r="K131" s="4">
        <v>7</v>
      </c>
      <c r="L131" s="4">
        <v>21</v>
      </c>
      <c r="M131" s="4">
        <v>15</v>
      </c>
      <c r="N131" s="3">
        <v>19</v>
      </c>
    </row>
    <row r="132" spans="2:13" ht="12">
      <c r="B132" s="3" t="s">
        <v>17</v>
      </c>
      <c r="C132" s="3" t="s">
        <v>2</v>
      </c>
      <c r="D132" s="4">
        <v>9</v>
      </c>
      <c r="E132" s="4">
        <v>11</v>
      </c>
      <c r="F132" s="4">
        <v>7</v>
      </c>
      <c r="G132" s="4">
        <v>3</v>
      </c>
      <c r="H132" s="4"/>
      <c r="I132" s="4"/>
      <c r="J132" s="4"/>
      <c r="K132" s="4"/>
      <c r="L132" s="4"/>
      <c r="M132" s="4"/>
    </row>
    <row r="133" spans="3:13" ht="12">
      <c r="C133" s="3" t="s">
        <v>3</v>
      </c>
      <c r="D133" s="4">
        <v>6</v>
      </c>
      <c r="E133" s="4">
        <v>9</v>
      </c>
      <c r="F133" s="4">
        <v>7</v>
      </c>
      <c r="G133" s="4">
        <v>3</v>
      </c>
      <c r="H133" s="4"/>
      <c r="I133" s="4"/>
      <c r="J133" s="4"/>
      <c r="K133" s="4"/>
      <c r="L133" s="4"/>
      <c r="M133" s="4"/>
    </row>
    <row r="134" spans="2:14" ht="12">
      <c r="B134" s="3" t="s">
        <v>18</v>
      </c>
      <c r="C134" s="3" t="s">
        <v>2</v>
      </c>
      <c r="D134" s="4">
        <v>3</v>
      </c>
      <c r="E134" s="4">
        <v>4</v>
      </c>
      <c r="F134" s="4">
        <v>5</v>
      </c>
      <c r="G134" s="4">
        <v>5</v>
      </c>
      <c r="H134" s="4">
        <v>2</v>
      </c>
      <c r="I134" s="4">
        <v>13</v>
      </c>
      <c r="J134" s="4">
        <v>20</v>
      </c>
      <c r="K134" s="4">
        <v>11</v>
      </c>
      <c r="L134" s="4">
        <v>6</v>
      </c>
      <c r="M134" s="4">
        <v>18</v>
      </c>
      <c r="N134" s="3">
        <v>14</v>
      </c>
    </row>
    <row r="135" spans="3:14" ht="12">
      <c r="C135" s="3" t="s">
        <v>3</v>
      </c>
      <c r="D135" s="4">
        <v>2</v>
      </c>
      <c r="E135" s="4">
        <v>2</v>
      </c>
      <c r="F135" s="4">
        <v>3</v>
      </c>
      <c r="G135" s="4">
        <v>4</v>
      </c>
      <c r="H135" s="4">
        <v>1</v>
      </c>
      <c r="I135" s="4">
        <v>5</v>
      </c>
      <c r="J135" s="4">
        <v>14</v>
      </c>
      <c r="K135" s="4">
        <v>6</v>
      </c>
      <c r="L135" s="4">
        <v>3</v>
      </c>
      <c r="M135" s="4">
        <v>12</v>
      </c>
      <c r="N135" s="3">
        <v>7</v>
      </c>
    </row>
    <row r="136" spans="2:13" ht="12">
      <c r="B136" s="3" t="s">
        <v>19</v>
      </c>
      <c r="C136" s="3" t="s">
        <v>2</v>
      </c>
      <c r="D136" s="4"/>
      <c r="E136" s="4">
        <v>1</v>
      </c>
      <c r="F136" s="4">
        <v>16</v>
      </c>
      <c r="G136" s="4">
        <v>1</v>
      </c>
      <c r="H136" s="4">
        <v>0</v>
      </c>
      <c r="I136" s="4">
        <v>3</v>
      </c>
      <c r="J136" s="4">
        <v>2</v>
      </c>
      <c r="K136" s="4"/>
      <c r="L136" s="4"/>
      <c r="M136" s="4"/>
    </row>
    <row r="137" spans="3:13" ht="12">
      <c r="C137" s="3" t="s">
        <v>3</v>
      </c>
      <c r="D137" s="4"/>
      <c r="E137" s="4">
        <v>1</v>
      </c>
      <c r="F137" s="4">
        <v>11</v>
      </c>
      <c r="G137" s="4">
        <v>1</v>
      </c>
      <c r="H137" s="4">
        <v>0</v>
      </c>
      <c r="I137" s="4">
        <v>1</v>
      </c>
      <c r="J137" s="4">
        <v>2</v>
      </c>
      <c r="K137" s="4"/>
      <c r="L137" s="4"/>
      <c r="M137" s="4"/>
    </row>
    <row r="138" spans="1:14" ht="12">
      <c r="A138" s="3" t="s">
        <v>27</v>
      </c>
      <c r="B138" s="3" t="s">
        <v>11</v>
      </c>
      <c r="C138" s="3" t="s">
        <v>2</v>
      </c>
      <c r="D138" s="4">
        <v>248</v>
      </c>
      <c r="E138" s="4">
        <v>267</v>
      </c>
      <c r="F138" s="4">
        <v>207</v>
      </c>
      <c r="G138" s="4">
        <v>243</v>
      </c>
      <c r="H138" s="4">
        <v>218</v>
      </c>
      <c r="I138" s="4">
        <v>225</v>
      </c>
      <c r="J138" s="4">
        <v>201</v>
      </c>
      <c r="K138" s="4">
        <v>260</v>
      </c>
      <c r="L138" s="4">
        <v>295</v>
      </c>
      <c r="M138" s="4">
        <v>264</v>
      </c>
      <c r="N138" s="3">
        <v>276</v>
      </c>
    </row>
    <row r="139" spans="3:14" ht="12">
      <c r="C139" s="3" t="s">
        <v>3</v>
      </c>
      <c r="D139" s="4">
        <v>197</v>
      </c>
      <c r="E139" s="4">
        <v>223</v>
      </c>
      <c r="F139" s="4">
        <v>176</v>
      </c>
      <c r="G139" s="4">
        <v>203</v>
      </c>
      <c r="H139" s="4">
        <v>190</v>
      </c>
      <c r="I139" s="4">
        <v>193</v>
      </c>
      <c r="J139" s="4">
        <v>159</v>
      </c>
      <c r="K139" s="4">
        <v>211</v>
      </c>
      <c r="L139" s="4">
        <v>244</v>
      </c>
      <c r="M139" s="4">
        <v>225</v>
      </c>
      <c r="N139" s="3">
        <f>SUMIF(C140:C155,"F",N140:N155)</f>
        <v>229</v>
      </c>
    </row>
    <row r="140" spans="2:14" ht="12">
      <c r="B140" s="3" t="s">
        <v>14</v>
      </c>
      <c r="C140" s="3" t="s">
        <v>2</v>
      </c>
      <c r="D140" s="4"/>
      <c r="E140" s="4"/>
      <c r="F140" s="4">
        <v>171</v>
      </c>
      <c r="G140" s="4">
        <v>173</v>
      </c>
      <c r="H140" s="4">
        <v>155</v>
      </c>
      <c r="I140" s="4">
        <v>157</v>
      </c>
      <c r="J140" s="4">
        <v>151</v>
      </c>
      <c r="K140" s="4">
        <v>215</v>
      </c>
      <c r="L140" s="4">
        <v>242</v>
      </c>
      <c r="M140" s="4">
        <v>213</v>
      </c>
      <c r="N140" s="3">
        <v>204</v>
      </c>
    </row>
    <row r="141" spans="3:14" ht="12">
      <c r="C141" s="3" t="s">
        <v>3</v>
      </c>
      <c r="D141" s="4"/>
      <c r="E141" s="4"/>
      <c r="F141" s="4">
        <v>142</v>
      </c>
      <c r="G141" s="4">
        <v>144</v>
      </c>
      <c r="H141" s="4">
        <v>135</v>
      </c>
      <c r="I141" s="4">
        <v>136</v>
      </c>
      <c r="J141" s="4">
        <v>114</v>
      </c>
      <c r="K141" s="4">
        <v>168</v>
      </c>
      <c r="L141" s="4">
        <v>195</v>
      </c>
      <c r="M141" s="4">
        <v>177</v>
      </c>
      <c r="N141" s="3">
        <v>162</v>
      </c>
    </row>
    <row r="142" spans="2:13" ht="12">
      <c r="B142" s="3" t="s">
        <v>15</v>
      </c>
      <c r="C142" s="3" t="s">
        <v>2</v>
      </c>
      <c r="D142" s="4">
        <v>215</v>
      </c>
      <c r="E142" s="4">
        <v>233</v>
      </c>
      <c r="F142" s="4">
        <v>7</v>
      </c>
      <c r="G142" s="4">
        <v>2</v>
      </c>
      <c r="H142" s="4"/>
      <c r="I142" s="4"/>
      <c r="J142" s="4"/>
      <c r="K142" s="4"/>
      <c r="L142" s="4"/>
      <c r="M142" s="4"/>
    </row>
    <row r="143" spans="3:13" ht="12">
      <c r="C143" s="3" t="s">
        <v>3</v>
      </c>
      <c r="D143" s="4">
        <v>171</v>
      </c>
      <c r="E143" s="4">
        <v>196</v>
      </c>
      <c r="F143" s="4">
        <v>6</v>
      </c>
      <c r="G143" s="4">
        <v>0</v>
      </c>
      <c r="H143" s="4"/>
      <c r="I143" s="4"/>
      <c r="J143" s="4"/>
      <c r="K143" s="4"/>
      <c r="L143" s="4"/>
      <c r="M143" s="4"/>
    </row>
    <row r="144" spans="2:14" ht="12">
      <c r="B144" s="3" t="s">
        <v>16</v>
      </c>
      <c r="C144" s="3" t="s">
        <v>2</v>
      </c>
      <c r="D144" s="4"/>
      <c r="E144" s="4"/>
      <c r="F144" s="4"/>
      <c r="G144" s="4">
        <v>35</v>
      </c>
      <c r="H144" s="4">
        <v>49</v>
      </c>
      <c r="I144" s="4">
        <v>60</v>
      </c>
      <c r="J144" s="4">
        <v>41</v>
      </c>
      <c r="K144" s="4">
        <v>39</v>
      </c>
      <c r="L144" s="4">
        <v>47</v>
      </c>
      <c r="M144" s="4">
        <v>47</v>
      </c>
      <c r="N144" s="3">
        <v>65</v>
      </c>
    </row>
    <row r="145" spans="3:14" ht="12">
      <c r="C145" s="3" t="s">
        <v>3</v>
      </c>
      <c r="D145" s="4"/>
      <c r="E145" s="4"/>
      <c r="F145" s="4"/>
      <c r="G145" s="4">
        <v>30</v>
      </c>
      <c r="H145" s="4">
        <v>45</v>
      </c>
      <c r="I145" s="4">
        <v>49</v>
      </c>
      <c r="J145" s="4">
        <v>38</v>
      </c>
      <c r="K145" s="4">
        <v>37</v>
      </c>
      <c r="L145" s="4">
        <v>44</v>
      </c>
      <c r="M145" s="4">
        <v>46</v>
      </c>
      <c r="N145" s="3">
        <v>62</v>
      </c>
    </row>
    <row r="146" spans="2:13" ht="12">
      <c r="B146" s="3" t="s">
        <v>17</v>
      </c>
      <c r="C146" s="3" t="s">
        <v>2</v>
      </c>
      <c r="D146" s="4">
        <v>28</v>
      </c>
      <c r="E146" s="4">
        <v>31</v>
      </c>
      <c r="F146" s="4">
        <v>25</v>
      </c>
      <c r="G146" s="4">
        <v>28</v>
      </c>
      <c r="H146" s="4">
        <v>7</v>
      </c>
      <c r="I146" s="4"/>
      <c r="J146" s="4"/>
      <c r="K146" s="4"/>
      <c r="L146" s="4"/>
      <c r="M146" s="4"/>
    </row>
    <row r="147" spans="3:13" ht="12">
      <c r="C147" s="3" t="s">
        <v>3</v>
      </c>
      <c r="D147" s="4">
        <v>22</v>
      </c>
      <c r="E147" s="4">
        <v>24</v>
      </c>
      <c r="F147" s="4">
        <v>25</v>
      </c>
      <c r="G147" s="4">
        <v>25</v>
      </c>
      <c r="H147" s="4">
        <v>5</v>
      </c>
      <c r="I147" s="4"/>
      <c r="J147" s="4"/>
      <c r="K147" s="4"/>
      <c r="L147" s="4"/>
      <c r="M147" s="4"/>
    </row>
    <row r="148" spans="2:13" ht="12">
      <c r="B148" s="3" t="s">
        <v>129</v>
      </c>
      <c r="C148" s="3" t="s">
        <v>2</v>
      </c>
      <c r="D148" s="4"/>
      <c r="E148" s="4"/>
      <c r="F148" s="4"/>
      <c r="G148" s="4"/>
      <c r="H148" s="4"/>
      <c r="I148" s="4">
        <v>2</v>
      </c>
      <c r="J148" s="4"/>
      <c r="K148" s="4"/>
      <c r="L148" s="4"/>
      <c r="M148" s="4"/>
    </row>
    <row r="149" spans="3:13" ht="12">
      <c r="C149" s="3" t="s">
        <v>3</v>
      </c>
      <c r="D149" s="4"/>
      <c r="E149" s="4"/>
      <c r="F149" s="4"/>
      <c r="G149" s="4"/>
      <c r="H149" s="4"/>
      <c r="I149" s="4">
        <v>2</v>
      </c>
      <c r="J149" s="4"/>
      <c r="K149" s="4"/>
      <c r="L149" s="4"/>
      <c r="M149" s="4"/>
    </row>
    <row r="150" spans="2:14" ht="12">
      <c r="B150" s="3" t="s">
        <v>130</v>
      </c>
      <c r="C150" s="3" t="s">
        <v>2</v>
      </c>
      <c r="D150" s="4"/>
      <c r="E150" s="4"/>
      <c r="F150" s="4"/>
      <c r="G150" s="4"/>
      <c r="H150" s="4">
        <v>3</v>
      </c>
      <c r="I150" s="4">
        <v>3</v>
      </c>
      <c r="J150" s="4">
        <v>3</v>
      </c>
      <c r="K150" s="4">
        <v>1</v>
      </c>
      <c r="L150" s="4">
        <v>2</v>
      </c>
      <c r="M150" s="4">
        <v>2</v>
      </c>
      <c r="N150" s="3">
        <v>3</v>
      </c>
    </row>
    <row r="151" spans="3:14" ht="12">
      <c r="C151" s="3" t="s">
        <v>3</v>
      </c>
      <c r="D151" s="4"/>
      <c r="E151" s="4"/>
      <c r="F151" s="4"/>
      <c r="G151" s="4"/>
      <c r="H151" s="4">
        <v>3</v>
      </c>
      <c r="I151" s="4">
        <v>3</v>
      </c>
      <c r="J151" s="4">
        <v>2</v>
      </c>
      <c r="K151" s="4">
        <v>1</v>
      </c>
      <c r="L151" s="4">
        <v>1</v>
      </c>
      <c r="M151" s="4">
        <v>1</v>
      </c>
      <c r="N151" s="3">
        <v>3</v>
      </c>
    </row>
    <row r="152" spans="2:14" ht="12">
      <c r="B152" s="3" t="s">
        <v>18</v>
      </c>
      <c r="C152" s="3" t="s">
        <v>2</v>
      </c>
      <c r="D152" s="4">
        <v>4</v>
      </c>
      <c r="E152" s="4">
        <v>3</v>
      </c>
      <c r="F152" s="4">
        <v>4</v>
      </c>
      <c r="G152" s="4">
        <v>5</v>
      </c>
      <c r="H152" s="4">
        <v>4</v>
      </c>
      <c r="I152" s="4">
        <v>3</v>
      </c>
      <c r="J152" s="4">
        <v>6</v>
      </c>
      <c r="K152" s="4">
        <v>5</v>
      </c>
      <c r="L152" s="4">
        <v>4</v>
      </c>
      <c r="M152" s="4">
        <v>2</v>
      </c>
      <c r="N152" s="3">
        <v>4</v>
      </c>
    </row>
    <row r="153" spans="3:14" ht="12">
      <c r="C153" s="3" t="s">
        <v>3</v>
      </c>
      <c r="D153" s="4">
        <v>3</v>
      </c>
      <c r="E153" s="4">
        <v>3</v>
      </c>
      <c r="F153" s="4">
        <v>3</v>
      </c>
      <c r="G153" s="4">
        <v>4</v>
      </c>
      <c r="H153" s="4">
        <v>2</v>
      </c>
      <c r="I153" s="4">
        <v>3</v>
      </c>
      <c r="J153" s="4">
        <v>5</v>
      </c>
      <c r="K153" s="4">
        <v>5</v>
      </c>
      <c r="L153" s="4">
        <v>4</v>
      </c>
      <c r="M153" s="4">
        <v>1</v>
      </c>
      <c r="N153" s="3">
        <v>2</v>
      </c>
    </row>
    <row r="154" spans="2:13" ht="12">
      <c r="B154" s="3" t="s">
        <v>19</v>
      </c>
      <c r="C154" s="3" t="s">
        <v>2</v>
      </c>
      <c r="D154" s="4">
        <v>1</v>
      </c>
      <c r="E154" s="4"/>
      <c r="F154" s="4"/>
      <c r="G154" s="4"/>
      <c r="H154" s="4"/>
      <c r="I154" s="4"/>
      <c r="J154" s="4"/>
      <c r="K154" s="4"/>
      <c r="L154" s="4"/>
      <c r="M154" s="4"/>
    </row>
    <row r="155" spans="3:13" ht="12">
      <c r="C155" s="3" t="s">
        <v>3</v>
      </c>
      <c r="D155" s="4">
        <v>1</v>
      </c>
      <c r="E155" s="4"/>
      <c r="F155" s="4"/>
      <c r="G155" s="4"/>
      <c r="H155" s="4"/>
      <c r="I155" s="4"/>
      <c r="J155" s="4"/>
      <c r="K155" s="4"/>
      <c r="L155" s="4"/>
      <c r="M155" s="4"/>
    </row>
    <row r="156" spans="1:14" ht="12">
      <c r="A156" s="3" t="s">
        <v>133</v>
      </c>
      <c r="B156" s="3" t="s">
        <v>11</v>
      </c>
      <c r="C156" s="3" t="s">
        <v>2</v>
      </c>
      <c r="D156" s="4">
        <v>64</v>
      </c>
      <c r="E156" s="4">
        <v>55</v>
      </c>
      <c r="F156" s="4">
        <v>56</v>
      </c>
      <c r="G156" s="4">
        <v>74</v>
      </c>
      <c r="H156" s="4">
        <v>62</v>
      </c>
      <c r="I156" s="4">
        <v>63</v>
      </c>
      <c r="J156" s="4">
        <v>80</v>
      </c>
      <c r="K156" s="4">
        <v>87</v>
      </c>
      <c r="L156" s="4">
        <v>70</v>
      </c>
      <c r="M156" s="4">
        <v>103</v>
      </c>
      <c r="N156" s="3">
        <v>180</v>
      </c>
    </row>
    <row r="157" spans="3:14" ht="12">
      <c r="C157" s="3" t="s">
        <v>3</v>
      </c>
      <c r="D157" s="4">
        <v>11</v>
      </c>
      <c r="E157" s="4">
        <v>20</v>
      </c>
      <c r="F157" s="4">
        <v>19</v>
      </c>
      <c r="G157" s="4">
        <v>22</v>
      </c>
      <c r="H157" s="4">
        <v>20</v>
      </c>
      <c r="I157" s="4">
        <v>22</v>
      </c>
      <c r="J157" s="4">
        <v>32</v>
      </c>
      <c r="K157" s="4">
        <v>23</v>
      </c>
      <c r="L157" s="4">
        <v>25</v>
      </c>
      <c r="M157" s="4">
        <v>29</v>
      </c>
      <c r="N157" s="3">
        <f>SUMIF(C158:C165,"F",N158:N165)</f>
        <v>61</v>
      </c>
    </row>
    <row r="158" spans="2:14" ht="12">
      <c r="B158" s="3" t="s">
        <v>14</v>
      </c>
      <c r="C158" s="3" t="s">
        <v>2</v>
      </c>
      <c r="D158" s="4"/>
      <c r="E158" s="4"/>
      <c r="F158" s="4">
        <v>55</v>
      </c>
      <c r="G158" s="4">
        <v>70</v>
      </c>
      <c r="H158" s="4">
        <v>60</v>
      </c>
      <c r="I158" s="4">
        <v>54</v>
      </c>
      <c r="J158" s="4">
        <v>60</v>
      </c>
      <c r="K158" s="4">
        <v>69</v>
      </c>
      <c r="L158" s="4">
        <v>58</v>
      </c>
      <c r="M158" s="4">
        <v>65</v>
      </c>
      <c r="N158" s="3">
        <v>116</v>
      </c>
    </row>
    <row r="159" spans="3:14" ht="12">
      <c r="C159" s="3" t="s">
        <v>3</v>
      </c>
      <c r="D159" s="4"/>
      <c r="E159" s="4"/>
      <c r="F159" s="4">
        <v>18</v>
      </c>
      <c r="G159" s="4">
        <v>20</v>
      </c>
      <c r="H159" s="4">
        <v>19</v>
      </c>
      <c r="I159" s="4">
        <v>17</v>
      </c>
      <c r="J159" s="4">
        <v>19</v>
      </c>
      <c r="K159" s="4">
        <v>18</v>
      </c>
      <c r="L159" s="4">
        <v>17</v>
      </c>
      <c r="M159" s="4">
        <v>16</v>
      </c>
      <c r="N159" s="3">
        <v>34</v>
      </c>
    </row>
    <row r="160" spans="2:13" ht="12">
      <c r="B160" s="3" t="s">
        <v>15</v>
      </c>
      <c r="C160" s="3" t="s">
        <v>2</v>
      </c>
      <c r="D160" s="4">
        <v>64</v>
      </c>
      <c r="E160" s="4">
        <v>55</v>
      </c>
      <c r="F160" s="4">
        <v>1</v>
      </c>
      <c r="G160" s="4">
        <v>0</v>
      </c>
      <c r="H160" s="4">
        <v>1</v>
      </c>
      <c r="I160" s="4">
        <v>7</v>
      </c>
      <c r="J160" s="4">
        <v>1</v>
      </c>
      <c r="K160" s="4"/>
      <c r="L160" s="4">
        <v>1</v>
      </c>
      <c r="M160" s="4">
        <v>1</v>
      </c>
    </row>
    <row r="161" spans="3:13" ht="12">
      <c r="C161" s="3" t="s">
        <v>3</v>
      </c>
      <c r="D161" s="4">
        <v>11</v>
      </c>
      <c r="E161" s="4">
        <v>20</v>
      </c>
      <c r="F161" s="4">
        <v>1</v>
      </c>
      <c r="G161" s="4">
        <v>0</v>
      </c>
      <c r="H161" s="4">
        <v>1</v>
      </c>
      <c r="I161" s="4">
        <v>4</v>
      </c>
      <c r="J161" s="4">
        <v>0</v>
      </c>
      <c r="K161" s="4"/>
      <c r="L161" s="4"/>
      <c r="M161" s="4">
        <v>1</v>
      </c>
    </row>
    <row r="162" spans="2:14" ht="12">
      <c r="B162" s="3" t="s">
        <v>16</v>
      </c>
      <c r="C162" s="3" t="s">
        <v>2</v>
      </c>
      <c r="D162" s="4"/>
      <c r="E162" s="4"/>
      <c r="F162" s="4"/>
      <c r="G162" s="4"/>
      <c r="H162" s="4"/>
      <c r="I162" s="4"/>
      <c r="J162" s="4">
        <v>18</v>
      </c>
      <c r="K162" s="4">
        <v>17</v>
      </c>
      <c r="L162" s="4">
        <v>10</v>
      </c>
      <c r="M162" s="4">
        <v>36</v>
      </c>
      <c r="N162" s="3">
        <v>59</v>
      </c>
    </row>
    <row r="163" spans="3:14" ht="12">
      <c r="C163" s="3" t="s">
        <v>3</v>
      </c>
      <c r="D163" s="4"/>
      <c r="E163" s="4"/>
      <c r="F163" s="4"/>
      <c r="G163" s="4"/>
      <c r="H163" s="4"/>
      <c r="I163" s="4"/>
      <c r="J163" s="4">
        <v>13</v>
      </c>
      <c r="K163" s="4">
        <v>5</v>
      </c>
      <c r="L163" s="4">
        <v>8</v>
      </c>
      <c r="M163" s="4">
        <v>11</v>
      </c>
      <c r="N163" s="3">
        <v>24</v>
      </c>
    </row>
    <row r="164" spans="2:14" ht="12">
      <c r="B164" s="3" t="s">
        <v>18</v>
      </c>
      <c r="C164" s="3" t="s">
        <v>2</v>
      </c>
      <c r="D164" s="4"/>
      <c r="E164" s="4"/>
      <c r="F164" s="4"/>
      <c r="G164" s="4">
        <v>4</v>
      </c>
      <c r="H164" s="4">
        <v>1</v>
      </c>
      <c r="I164" s="4">
        <v>2</v>
      </c>
      <c r="J164" s="4">
        <v>1</v>
      </c>
      <c r="K164" s="4">
        <v>1</v>
      </c>
      <c r="L164" s="4">
        <v>1</v>
      </c>
      <c r="M164" s="4">
        <v>1</v>
      </c>
      <c r="N164" s="3">
        <v>5</v>
      </c>
    </row>
    <row r="165" spans="3:14" ht="12">
      <c r="C165" s="3" t="s">
        <v>3</v>
      </c>
      <c r="D165" s="4"/>
      <c r="E165" s="4"/>
      <c r="F165" s="4"/>
      <c r="G165" s="4">
        <v>2</v>
      </c>
      <c r="H165" s="4">
        <v>0</v>
      </c>
      <c r="I165" s="4">
        <v>1</v>
      </c>
      <c r="J165" s="4">
        <v>0</v>
      </c>
      <c r="K165" s="4">
        <v>0</v>
      </c>
      <c r="L165" s="4"/>
      <c r="M165" s="4">
        <v>1</v>
      </c>
      <c r="N165" s="3">
        <v>3</v>
      </c>
    </row>
    <row r="166" spans="1:14" ht="12">
      <c r="A166" s="3" t="s">
        <v>8</v>
      </c>
      <c r="B166" s="3" t="s">
        <v>11</v>
      </c>
      <c r="C166" s="3" t="s">
        <v>2</v>
      </c>
      <c r="D166" s="4">
        <v>549</v>
      </c>
      <c r="E166" s="4">
        <v>552</v>
      </c>
      <c r="F166" s="4">
        <v>488</v>
      </c>
      <c r="G166" s="4">
        <v>561</v>
      </c>
      <c r="H166" s="4">
        <v>485</v>
      </c>
      <c r="I166" s="4">
        <v>550</v>
      </c>
      <c r="J166" s="4">
        <v>576</v>
      </c>
      <c r="K166" s="4">
        <v>631</v>
      </c>
      <c r="L166" s="4">
        <v>659</v>
      </c>
      <c r="M166" s="4">
        <v>715</v>
      </c>
      <c r="N166" s="3">
        <f>N110+N124+N138+N156</f>
        <v>785</v>
      </c>
    </row>
    <row r="167" spans="3:14" ht="12">
      <c r="C167" s="3" t="s">
        <v>3</v>
      </c>
      <c r="D167" s="4">
        <v>357</v>
      </c>
      <c r="E167" s="4">
        <v>377</v>
      </c>
      <c r="F167" s="4">
        <v>323</v>
      </c>
      <c r="G167" s="4">
        <v>376</v>
      </c>
      <c r="H167" s="4">
        <v>322</v>
      </c>
      <c r="I167" s="4">
        <v>369</v>
      </c>
      <c r="J167" s="4">
        <v>379</v>
      </c>
      <c r="K167" s="4">
        <v>406</v>
      </c>
      <c r="L167" s="4">
        <v>447</v>
      </c>
      <c r="M167" s="4">
        <v>458</v>
      </c>
      <c r="N167" s="3">
        <f>SUMIF(C168:C183,"F",N168:N183)</f>
        <v>497</v>
      </c>
    </row>
    <row r="168" spans="2:14" ht="12">
      <c r="B168" s="3" t="s">
        <v>14</v>
      </c>
      <c r="C168" s="3" t="s">
        <v>2</v>
      </c>
      <c r="D168" s="4"/>
      <c r="E168" s="4"/>
      <c r="F168" s="4">
        <v>419</v>
      </c>
      <c r="G168" s="4">
        <v>469</v>
      </c>
      <c r="H168" s="4">
        <v>384</v>
      </c>
      <c r="I168" s="4">
        <v>411</v>
      </c>
      <c r="J168" s="4">
        <v>439</v>
      </c>
      <c r="K168" s="4">
        <v>498</v>
      </c>
      <c r="L168" s="4">
        <v>511</v>
      </c>
      <c r="M168" s="4">
        <v>533</v>
      </c>
      <c r="N168" s="3">
        <v>538</v>
      </c>
    </row>
    <row r="169" spans="3:14" ht="12">
      <c r="C169" s="3" t="s">
        <v>3</v>
      </c>
      <c r="D169" s="4"/>
      <c r="E169" s="4"/>
      <c r="F169" s="4">
        <v>266</v>
      </c>
      <c r="G169" s="4">
        <v>304</v>
      </c>
      <c r="H169" s="4">
        <v>247</v>
      </c>
      <c r="I169" s="4">
        <v>274</v>
      </c>
      <c r="J169" s="4">
        <v>281</v>
      </c>
      <c r="K169" s="4">
        <v>317</v>
      </c>
      <c r="L169" s="4">
        <v>331</v>
      </c>
      <c r="M169" s="4">
        <v>337</v>
      </c>
      <c r="N169" s="3">
        <v>331</v>
      </c>
    </row>
    <row r="170" spans="2:13" ht="12">
      <c r="B170" s="3" t="s">
        <v>15</v>
      </c>
      <c r="C170" s="3" t="s">
        <v>2</v>
      </c>
      <c r="D170" s="4">
        <v>500</v>
      </c>
      <c r="E170" s="4">
        <v>497</v>
      </c>
      <c r="F170" s="4">
        <v>8</v>
      </c>
      <c r="G170" s="4">
        <v>2</v>
      </c>
      <c r="H170" s="4">
        <v>1</v>
      </c>
      <c r="I170" s="4"/>
      <c r="J170" s="4">
        <v>1</v>
      </c>
      <c r="K170" s="4"/>
      <c r="L170" s="4">
        <v>1</v>
      </c>
      <c r="M170" s="4">
        <v>1</v>
      </c>
    </row>
    <row r="171" spans="3:13" ht="12">
      <c r="C171" s="3" t="s">
        <v>3</v>
      </c>
      <c r="D171" s="4">
        <v>322</v>
      </c>
      <c r="E171" s="4">
        <v>337</v>
      </c>
      <c r="F171" s="4">
        <v>7</v>
      </c>
      <c r="G171" s="4">
        <v>0</v>
      </c>
      <c r="H171" s="4">
        <v>1</v>
      </c>
      <c r="I171" s="4"/>
      <c r="J171" s="4">
        <v>0</v>
      </c>
      <c r="K171" s="4"/>
      <c r="L171" s="4">
        <v>0</v>
      </c>
      <c r="M171" s="4">
        <v>1</v>
      </c>
    </row>
    <row r="172" spans="2:14" ht="12">
      <c r="B172" s="3" t="s">
        <v>16</v>
      </c>
      <c r="C172" s="3" t="s">
        <v>2</v>
      </c>
      <c r="D172" s="4"/>
      <c r="E172" s="4"/>
      <c r="F172" s="4"/>
      <c r="G172" s="4">
        <v>41</v>
      </c>
      <c r="H172" s="4">
        <v>73</v>
      </c>
      <c r="I172" s="4">
        <v>109</v>
      </c>
      <c r="J172" s="4">
        <v>95</v>
      </c>
      <c r="K172" s="4">
        <v>105</v>
      </c>
      <c r="L172" s="4">
        <v>129</v>
      </c>
      <c r="M172" s="4">
        <v>149</v>
      </c>
      <c r="N172" s="3">
        <v>209</v>
      </c>
    </row>
    <row r="173" spans="3:14" ht="12">
      <c r="C173" s="3" t="s">
        <v>3</v>
      </c>
      <c r="D173" s="4"/>
      <c r="E173" s="4"/>
      <c r="F173" s="4"/>
      <c r="G173" s="4">
        <v>33</v>
      </c>
      <c r="H173" s="4">
        <v>59</v>
      </c>
      <c r="I173" s="4">
        <v>79</v>
      </c>
      <c r="J173" s="4">
        <v>72</v>
      </c>
      <c r="K173" s="4">
        <v>69</v>
      </c>
      <c r="L173" s="4">
        <v>106</v>
      </c>
      <c r="M173" s="4">
        <v>102</v>
      </c>
      <c r="N173" s="3">
        <v>144</v>
      </c>
    </row>
    <row r="174" spans="2:13" ht="12">
      <c r="B174" s="3" t="s">
        <v>17</v>
      </c>
      <c r="C174" s="3" t="s">
        <v>2</v>
      </c>
      <c r="D174" s="4">
        <v>38</v>
      </c>
      <c r="E174" s="4">
        <v>42</v>
      </c>
      <c r="F174" s="4">
        <v>32</v>
      </c>
      <c r="G174" s="4">
        <v>31</v>
      </c>
      <c r="H174" s="4">
        <v>7</v>
      </c>
      <c r="I174" s="4"/>
      <c r="J174" s="4"/>
      <c r="K174" s="4"/>
      <c r="L174" s="4"/>
      <c r="M174" s="4"/>
    </row>
    <row r="175" spans="3:13" ht="12">
      <c r="C175" s="3" t="s">
        <v>3</v>
      </c>
      <c r="D175" s="4">
        <v>28</v>
      </c>
      <c r="E175" s="4">
        <v>33</v>
      </c>
      <c r="F175" s="4">
        <v>32</v>
      </c>
      <c r="G175" s="4">
        <v>28</v>
      </c>
      <c r="H175" s="4">
        <v>5</v>
      </c>
      <c r="I175" s="4"/>
      <c r="J175" s="4"/>
      <c r="K175" s="4"/>
      <c r="L175" s="4"/>
      <c r="M175" s="4"/>
    </row>
    <row r="176" spans="2:13" ht="12">
      <c r="B176" s="3" t="s">
        <v>129</v>
      </c>
      <c r="C176" s="3" t="s">
        <v>2</v>
      </c>
      <c r="D176" s="4"/>
      <c r="E176" s="4"/>
      <c r="F176" s="4"/>
      <c r="G176" s="4"/>
      <c r="H176" s="4"/>
      <c r="I176" s="4">
        <v>2</v>
      </c>
      <c r="J176" s="4"/>
      <c r="K176" s="4"/>
      <c r="L176" s="4"/>
      <c r="M176" s="4"/>
    </row>
    <row r="177" spans="3:13" ht="12">
      <c r="C177" s="3" t="s">
        <v>3</v>
      </c>
      <c r="D177" s="4"/>
      <c r="E177" s="4"/>
      <c r="F177" s="4"/>
      <c r="G177" s="4"/>
      <c r="H177" s="4"/>
      <c r="I177" s="4">
        <v>2</v>
      </c>
      <c r="J177" s="4"/>
      <c r="K177" s="4"/>
      <c r="L177" s="4"/>
      <c r="M177" s="4"/>
    </row>
    <row r="178" spans="2:14" ht="12">
      <c r="B178" s="3" t="s">
        <v>130</v>
      </c>
      <c r="C178" s="3" t="s">
        <v>2</v>
      </c>
      <c r="D178" s="4"/>
      <c r="E178" s="4"/>
      <c r="F178" s="4"/>
      <c r="G178" s="4"/>
      <c r="H178" s="4">
        <v>3</v>
      </c>
      <c r="I178" s="4">
        <v>3</v>
      </c>
      <c r="J178" s="4">
        <v>3</v>
      </c>
      <c r="K178" s="4">
        <v>1</v>
      </c>
      <c r="L178" s="4">
        <v>2</v>
      </c>
      <c r="M178" s="4">
        <v>2</v>
      </c>
      <c r="N178" s="3">
        <v>3</v>
      </c>
    </row>
    <row r="179" spans="3:14" ht="12">
      <c r="C179" s="3" t="s">
        <v>3</v>
      </c>
      <c r="D179" s="4"/>
      <c r="E179" s="4"/>
      <c r="F179" s="4"/>
      <c r="G179" s="4"/>
      <c r="H179" s="4">
        <v>3</v>
      </c>
      <c r="I179" s="4">
        <v>3</v>
      </c>
      <c r="J179" s="4">
        <v>2</v>
      </c>
      <c r="K179" s="4">
        <v>1</v>
      </c>
      <c r="L179" s="4">
        <v>1</v>
      </c>
      <c r="M179" s="4">
        <v>1</v>
      </c>
      <c r="N179" s="3">
        <v>3</v>
      </c>
    </row>
    <row r="180" spans="2:14" ht="12">
      <c r="B180" s="3" t="s">
        <v>18</v>
      </c>
      <c r="C180" s="3" t="s">
        <v>2</v>
      </c>
      <c r="D180" s="4">
        <v>10</v>
      </c>
      <c r="E180" s="4">
        <v>12</v>
      </c>
      <c r="F180" s="4">
        <v>13</v>
      </c>
      <c r="G180" s="4">
        <v>17</v>
      </c>
      <c r="H180" s="4">
        <v>17</v>
      </c>
      <c r="I180" s="4">
        <v>22</v>
      </c>
      <c r="J180" s="4">
        <v>36</v>
      </c>
      <c r="K180" s="4">
        <v>27</v>
      </c>
      <c r="L180" s="4">
        <v>16</v>
      </c>
      <c r="M180" s="4">
        <v>29</v>
      </c>
      <c r="N180" s="3">
        <v>33</v>
      </c>
    </row>
    <row r="181" spans="3:14" ht="12">
      <c r="C181" s="3" t="s">
        <v>3</v>
      </c>
      <c r="D181" s="4">
        <v>6</v>
      </c>
      <c r="E181" s="4">
        <v>6</v>
      </c>
      <c r="F181" s="4">
        <v>7</v>
      </c>
      <c r="G181" s="4">
        <v>10</v>
      </c>
      <c r="H181" s="4">
        <v>7</v>
      </c>
      <c r="I181" s="4">
        <v>10</v>
      </c>
      <c r="J181" s="4">
        <v>22</v>
      </c>
      <c r="K181" s="4">
        <v>19</v>
      </c>
      <c r="L181" s="4">
        <v>9</v>
      </c>
      <c r="M181" s="4">
        <v>17</v>
      </c>
      <c r="N181" s="3">
        <v>18</v>
      </c>
    </row>
    <row r="182" spans="2:14" ht="12">
      <c r="B182" s="3" t="s">
        <v>19</v>
      </c>
      <c r="C182" s="3" t="s">
        <v>2</v>
      </c>
      <c r="D182" s="4">
        <v>1</v>
      </c>
      <c r="E182" s="4">
        <v>1</v>
      </c>
      <c r="F182" s="4">
        <v>16</v>
      </c>
      <c r="G182" s="4">
        <v>1</v>
      </c>
      <c r="H182" s="4">
        <v>0</v>
      </c>
      <c r="I182" s="4">
        <v>3</v>
      </c>
      <c r="J182" s="4">
        <v>2</v>
      </c>
      <c r="K182" s="4"/>
      <c r="L182" s="4"/>
      <c r="M182" s="4">
        <v>1</v>
      </c>
      <c r="N182" s="4">
        <v>1</v>
      </c>
    </row>
    <row r="183" spans="3:14" ht="12">
      <c r="C183" s="3" t="s">
        <v>3</v>
      </c>
      <c r="D183" s="4">
        <v>1</v>
      </c>
      <c r="E183" s="4">
        <v>1</v>
      </c>
      <c r="F183" s="4">
        <v>11</v>
      </c>
      <c r="G183" s="4">
        <v>1</v>
      </c>
      <c r="H183" s="4">
        <v>0</v>
      </c>
      <c r="I183" s="4">
        <v>1</v>
      </c>
      <c r="J183" s="4">
        <v>2</v>
      </c>
      <c r="K183" s="4"/>
      <c r="L183" s="4"/>
      <c r="M183" s="4">
        <v>0</v>
      </c>
      <c r="N183" s="4">
        <v>1</v>
      </c>
    </row>
    <row r="184" spans="1:14" ht="12">
      <c r="A184" s="3" t="s">
        <v>9</v>
      </c>
      <c r="B184" s="3" t="s">
        <v>11</v>
      </c>
      <c r="C184" s="3" t="s">
        <v>2</v>
      </c>
      <c r="D184" s="4">
        <v>479</v>
      </c>
      <c r="E184" s="4">
        <v>462</v>
      </c>
      <c r="F184" s="4">
        <v>565</v>
      </c>
      <c r="G184" s="4">
        <v>614</v>
      </c>
      <c r="H184" s="4">
        <v>658</v>
      </c>
      <c r="I184" s="4">
        <v>725</v>
      </c>
      <c r="J184" s="4">
        <v>756</v>
      </c>
      <c r="K184" s="4">
        <v>781</v>
      </c>
      <c r="L184" s="4">
        <v>830</v>
      </c>
      <c r="M184" s="4">
        <v>916</v>
      </c>
      <c r="N184" s="3">
        <v>921</v>
      </c>
    </row>
    <row r="185" spans="3:14" ht="12">
      <c r="C185" s="3" t="s">
        <v>3</v>
      </c>
      <c r="D185" s="4">
        <v>137</v>
      </c>
      <c r="E185" s="4">
        <v>156</v>
      </c>
      <c r="F185" s="4">
        <v>202</v>
      </c>
      <c r="G185" s="4">
        <v>214</v>
      </c>
      <c r="H185" s="4">
        <v>226</v>
      </c>
      <c r="I185" s="4">
        <v>247</v>
      </c>
      <c r="J185" s="4">
        <v>268</v>
      </c>
      <c r="K185" s="4">
        <v>290</v>
      </c>
      <c r="L185" s="4">
        <v>320</v>
      </c>
      <c r="M185" s="4">
        <v>315</v>
      </c>
      <c r="N185" s="3">
        <f>SUMIF(C186:C201,"F",N186:N201)</f>
        <v>355</v>
      </c>
    </row>
    <row r="186" spans="2:14" ht="12">
      <c r="B186" s="3" t="s">
        <v>14</v>
      </c>
      <c r="C186" s="3" t="s">
        <v>2</v>
      </c>
      <c r="D186" s="4"/>
      <c r="E186" s="4">
        <v>360</v>
      </c>
      <c r="F186" s="4">
        <v>387</v>
      </c>
      <c r="G186" s="4">
        <v>458</v>
      </c>
      <c r="H186" s="4">
        <v>458</v>
      </c>
      <c r="I186" s="4">
        <v>525</v>
      </c>
      <c r="J186" s="4">
        <v>517</v>
      </c>
      <c r="K186" s="4">
        <v>553</v>
      </c>
      <c r="L186" s="4">
        <v>571</v>
      </c>
      <c r="M186" s="4">
        <v>630</v>
      </c>
      <c r="N186" s="3">
        <v>626</v>
      </c>
    </row>
    <row r="187" spans="3:14" ht="12">
      <c r="C187" s="3" t="s">
        <v>3</v>
      </c>
      <c r="D187" s="4"/>
      <c r="E187" s="4">
        <v>124</v>
      </c>
      <c r="F187" s="4">
        <v>127</v>
      </c>
      <c r="G187" s="4">
        <v>164</v>
      </c>
      <c r="H187" s="4">
        <v>163</v>
      </c>
      <c r="I187" s="4">
        <v>174</v>
      </c>
      <c r="J187" s="4">
        <v>187</v>
      </c>
      <c r="K187" s="4">
        <v>191</v>
      </c>
      <c r="L187" s="4">
        <v>218</v>
      </c>
      <c r="M187" s="4">
        <v>209</v>
      </c>
      <c r="N187" s="3">
        <v>231</v>
      </c>
    </row>
    <row r="188" spans="2:13" ht="12">
      <c r="B188" s="3" t="s">
        <v>15</v>
      </c>
      <c r="C188" s="3" t="s">
        <v>2</v>
      </c>
      <c r="D188" s="4">
        <v>364</v>
      </c>
      <c r="E188" s="4">
        <v>5</v>
      </c>
      <c r="F188" s="4"/>
      <c r="G188" s="4"/>
      <c r="H188" s="4"/>
      <c r="I188" s="4"/>
      <c r="J188" s="4"/>
      <c r="K188" s="4"/>
      <c r="L188" s="4"/>
      <c r="M188" s="4"/>
    </row>
    <row r="189" spans="3:13" ht="12">
      <c r="C189" s="3" t="s">
        <v>3</v>
      </c>
      <c r="D189" s="4">
        <v>110</v>
      </c>
      <c r="E189" s="4">
        <v>2</v>
      </c>
      <c r="F189" s="4"/>
      <c r="G189" s="4"/>
      <c r="H189" s="4"/>
      <c r="I189" s="4"/>
      <c r="J189" s="4"/>
      <c r="K189" s="4"/>
      <c r="L189" s="4"/>
      <c r="M189" s="4"/>
    </row>
    <row r="190" spans="2:13" ht="12">
      <c r="B190" s="3" t="s">
        <v>28</v>
      </c>
      <c r="C190" s="3" t="s">
        <v>2</v>
      </c>
      <c r="D190" s="4">
        <v>1</v>
      </c>
      <c r="E190" s="4"/>
      <c r="F190" s="4"/>
      <c r="G190" s="4"/>
      <c r="H190" s="4"/>
      <c r="I190" s="4"/>
      <c r="J190" s="4"/>
      <c r="K190" s="4"/>
      <c r="L190" s="4"/>
      <c r="M190" s="4"/>
    </row>
    <row r="191" spans="3:13" ht="12">
      <c r="C191" s="3" t="s">
        <v>3</v>
      </c>
      <c r="D191" s="4">
        <v>0</v>
      </c>
      <c r="E191" s="4"/>
      <c r="F191" s="4"/>
      <c r="G191" s="4"/>
      <c r="H191" s="4"/>
      <c r="I191" s="4"/>
      <c r="J191" s="4"/>
      <c r="K191" s="4"/>
      <c r="L191" s="4"/>
      <c r="M191" s="4"/>
    </row>
    <row r="192" spans="2:14" ht="12">
      <c r="B192" s="3" t="s">
        <v>16</v>
      </c>
      <c r="C192" s="3" t="s">
        <v>2</v>
      </c>
      <c r="D192" s="4"/>
      <c r="E192" s="4"/>
      <c r="F192" s="4">
        <v>113</v>
      </c>
      <c r="G192" s="4">
        <v>114</v>
      </c>
      <c r="H192" s="4">
        <v>146</v>
      </c>
      <c r="I192" s="4">
        <v>144</v>
      </c>
      <c r="J192" s="4">
        <v>185</v>
      </c>
      <c r="K192" s="4">
        <v>169</v>
      </c>
      <c r="L192" s="4">
        <v>209</v>
      </c>
      <c r="M192" s="4">
        <v>210</v>
      </c>
      <c r="N192" s="3">
        <v>271</v>
      </c>
    </row>
    <row r="193" spans="3:14" ht="12">
      <c r="C193" s="3" t="s">
        <v>3</v>
      </c>
      <c r="D193" s="4"/>
      <c r="E193" s="4"/>
      <c r="F193" s="4">
        <v>46</v>
      </c>
      <c r="G193" s="4">
        <v>38</v>
      </c>
      <c r="H193" s="4">
        <v>52</v>
      </c>
      <c r="I193" s="4">
        <v>54</v>
      </c>
      <c r="J193" s="4">
        <v>69</v>
      </c>
      <c r="K193" s="4">
        <v>81</v>
      </c>
      <c r="L193" s="4">
        <v>83</v>
      </c>
      <c r="M193" s="4">
        <v>83</v>
      </c>
      <c r="N193" s="3">
        <v>114</v>
      </c>
    </row>
    <row r="194" spans="2:13" ht="12">
      <c r="B194" s="3" t="s">
        <v>17</v>
      </c>
      <c r="C194" s="3" t="s">
        <v>2</v>
      </c>
      <c r="D194" s="4">
        <v>101</v>
      </c>
      <c r="E194" s="4">
        <v>78</v>
      </c>
      <c r="F194" s="4">
        <v>8</v>
      </c>
      <c r="G194" s="4"/>
      <c r="H194" s="4"/>
      <c r="I194" s="4"/>
      <c r="J194" s="4"/>
      <c r="K194" s="4"/>
      <c r="L194" s="4"/>
      <c r="M194" s="4"/>
    </row>
    <row r="195" spans="3:13" ht="12">
      <c r="C195" s="3" t="s">
        <v>3</v>
      </c>
      <c r="D195" s="4">
        <v>24</v>
      </c>
      <c r="E195" s="4">
        <v>21</v>
      </c>
      <c r="F195" s="4">
        <v>7</v>
      </c>
      <c r="G195" s="4"/>
      <c r="H195" s="4"/>
      <c r="I195" s="4"/>
      <c r="J195" s="4"/>
      <c r="K195" s="4"/>
      <c r="L195" s="4"/>
      <c r="M195" s="4"/>
    </row>
    <row r="196" spans="2:13" ht="12">
      <c r="B196" s="3" t="s">
        <v>129</v>
      </c>
      <c r="C196" s="3" t="s">
        <v>2</v>
      </c>
      <c r="D196" s="4"/>
      <c r="E196" s="4"/>
      <c r="F196" s="4">
        <v>13</v>
      </c>
      <c r="G196" s="4">
        <v>28</v>
      </c>
      <c r="H196" s="4">
        <v>35</v>
      </c>
      <c r="I196" s="4">
        <v>39</v>
      </c>
      <c r="J196" s="4">
        <v>30</v>
      </c>
      <c r="K196" s="4">
        <v>31</v>
      </c>
      <c r="L196" s="4">
        <v>25</v>
      </c>
      <c r="M196" s="4">
        <v>49</v>
      </c>
    </row>
    <row r="197" spans="3:13" ht="12">
      <c r="C197" s="3" t="s">
        <v>3</v>
      </c>
      <c r="D197" s="4"/>
      <c r="E197" s="4"/>
      <c r="F197" s="4">
        <v>3</v>
      </c>
      <c r="G197" s="4">
        <v>6</v>
      </c>
      <c r="H197" s="4">
        <v>7</v>
      </c>
      <c r="I197" s="4">
        <v>14</v>
      </c>
      <c r="J197" s="4">
        <v>5</v>
      </c>
      <c r="K197" s="4">
        <v>7</v>
      </c>
      <c r="L197" s="4">
        <v>6</v>
      </c>
      <c r="M197" s="4">
        <v>10</v>
      </c>
    </row>
    <row r="198" spans="2:14" ht="12">
      <c r="B198" s="3" t="s">
        <v>18</v>
      </c>
      <c r="C198" s="3" t="s">
        <v>2</v>
      </c>
      <c r="D198" s="4">
        <v>12</v>
      </c>
      <c r="E198" s="4">
        <v>16</v>
      </c>
      <c r="F198" s="4">
        <v>15</v>
      </c>
      <c r="G198" s="4">
        <v>13</v>
      </c>
      <c r="H198" s="4">
        <v>19</v>
      </c>
      <c r="I198" s="4">
        <v>15</v>
      </c>
      <c r="J198" s="4">
        <v>21</v>
      </c>
      <c r="K198" s="4">
        <v>27</v>
      </c>
      <c r="L198" s="4">
        <v>25</v>
      </c>
      <c r="M198" s="4">
        <v>27</v>
      </c>
      <c r="N198" s="3">
        <v>23</v>
      </c>
    </row>
    <row r="199" spans="3:14" ht="12">
      <c r="C199" s="3" t="s">
        <v>3</v>
      </c>
      <c r="D199" s="4">
        <v>3</v>
      </c>
      <c r="E199" s="4">
        <v>7</v>
      </c>
      <c r="F199" s="4">
        <v>5</v>
      </c>
      <c r="G199" s="4">
        <v>5</v>
      </c>
      <c r="H199" s="4">
        <v>4</v>
      </c>
      <c r="I199" s="4">
        <v>4</v>
      </c>
      <c r="J199" s="4">
        <v>5</v>
      </c>
      <c r="K199" s="4">
        <v>10</v>
      </c>
      <c r="L199" s="4">
        <v>13</v>
      </c>
      <c r="M199" s="4">
        <v>13</v>
      </c>
      <c r="N199" s="3">
        <v>9</v>
      </c>
    </row>
    <row r="200" spans="2:14" ht="12">
      <c r="B200" s="3" t="s">
        <v>19</v>
      </c>
      <c r="C200" s="3" t="s">
        <v>2</v>
      </c>
      <c r="D200" s="4">
        <v>1</v>
      </c>
      <c r="E200" s="4">
        <v>3</v>
      </c>
      <c r="F200" s="4">
        <v>29</v>
      </c>
      <c r="G200" s="4">
        <v>1</v>
      </c>
      <c r="H200" s="4"/>
      <c r="I200" s="4">
        <v>2</v>
      </c>
      <c r="J200" s="4">
        <v>3</v>
      </c>
      <c r="K200" s="4">
        <v>1</v>
      </c>
      <c r="L200" s="4"/>
      <c r="M200" s="4"/>
      <c r="N200" s="4">
        <v>1</v>
      </c>
    </row>
    <row r="201" spans="3:14" ht="12">
      <c r="C201" s="3" t="s">
        <v>3</v>
      </c>
      <c r="D201" s="4">
        <v>0</v>
      </c>
      <c r="E201" s="4">
        <v>2</v>
      </c>
      <c r="F201" s="4">
        <v>14</v>
      </c>
      <c r="G201" s="4">
        <v>1</v>
      </c>
      <c r="H201" s="4"/>
      <c r="I201" s="4">
        <v>1</v>
      </c>
      <c r="J201" s="4">
        <v>2</v>
      </c>
      <c r="K201" s="4">
        <v>1</v>
      </c>
      <c r="L201" s="4"/>
      <c r="M201" s="4"/>
      <c r="N201" s="4">
        <v>1</v>
      </c>
    </row>
    <row r="202" spans="1:13" ht="12">
      <c r="A202" s="3" t="s">
        <v>137</v>
      </c>
      <c r="B202" s="3" t="s">
        <v>11</v>
      </c>
      <c r="C202" s="3" t="s">
        <v>2</v>
      </c>
      <c r="D202" s="4">
        <v>6</v>
      </c>
      <c r="E202" s="4"/>
      <c r="F202" s="4"/>
      <c r="G202" s="4"/>
      <c r="H202" s="4"/>
      <c r="I202" s="4"/>
      <c r="J202" s="4"/>
      <c r="K202" s="4"/>
      <c r="L202" s="4"/>
      <c r="M202" s="4"/>
    </row>
    <row r="203" spans="3:13" ht="12">
      <c r="C203" s="3" t="s">
        <v>3</v>
      </c>
      <c r="D203" s="4">
        <v>2</v>
      </c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">
      <c r="B204" s="3" t="s">
        <v>15</v>
      </c>
      <c r="C204" s="3" t="s">
        <v>2</v>
      </c>
      <c r="D204" s="4">
        <v>4</v>
      </c>
      <c r="E204" s="4"/>
      <c r="F204" s="4"/>
      <c r="G204" s="4"/>
      <c r="H204" s="4"/>
      <c r="I204" s="4"/>
      <c r="J204" s="4"/>
      <c r="K204" s="4"/>
      <c r="L204" s="4"/>
      <c r="M204" s="4"/>
    </row>
    <row r="205" spans="3:13" ht="12">
      <c r="C205" s="3" t="s">
        <v>3</v>
      </c>
      <c r="D205" s="4">
        <v>1</v>
      </c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">
      <c r="B206" s="3" t="s">
        <v>17</v>
      </c>
      <c r="C206" s="3" t="s">
        <v>2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3:13" ht="12">
      <c r="C207" s="3" t="s">
        <v>3</v>
      </c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">
      <c r="B208" s="3" t="s">
        <v>18</v>
      </c>
      <c r="C208" s="3" t="s">
        <v>2</v>
      </c>
      <c r="D208" s="4">
        <v>2</v>
      </c>
      <c r="E208" s="4"/>
      <c r="F208" s="4"/>
      <c r="G208" s="4"/>
      <c r="H208" s="4"/>
      <c r="I208" s="4"/>
      <c r="J208" s="4"/>
      <c r="K208" s="4"/>
      <c r="L208" s="4"/>
      <c r="M208" s="4"/>
    </row>
    <row r="209" spans="3:13" ht="12">
      <c r="C209" s="3" t="s">
        <v>3</v>
      </c>
      <c r="D209" s="4">
        <v>1</v>
      </c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">
      <c r="B210" s="3" t="s">
        <v>19</v>
      </c>
      <c r="C210" s="3" t="s">
        <v>2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3:13" ht="12">
      <c r="C211" s="3" t="s">
        <v>3</v>
      </c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4" ht="12">
      <c r="A212" s="3" t="s">
        <v>30</v>
      </c>
      <c r="B212" s="3" t="s">
        <v>11</v>
      </c>
      <c r="C212" s="3" t="s">
        <v>2</v>
      </c>
      <c r="D212" s="4">
        <v>29</v>
      </c>
      <c r="E212" s="4">
        <v>23</v>
      </c>
      <c r="F212" s="4">
        <v>26</v>
      </c>
      <c r="G212" s="4">
        <v>18</v>
      </c>
      <c r="H212" s="4">
        <v>23</v>
      </c>
      <c r="I212" s="4">
        <v>23</v>
      </c>
      <c r="J212" s="4">
        <v>23</v>
      </c>
      <c r="K212" s="4">
        <v>26</v>
      </c>
      <c r="L212" s="4">
        <v>26</v>
      </c>
      <c r="M212" s="4">
        <v>33</v>
      </c>
      <c r="N212" s="3">
        <v>30</v>
      </c>
    </row>
    <row r="213" spans="3:14" ht="12">
      <c r="C213" s="3" t="s">
        <v>3</v>
      </c>
      <c r="D213" s="4">
        <v>22</v>
      </c>
      <c r="E213" s="4">
        <v>17</v>
      </c>
      <c r="F213" s="4">
        <v>17</v>
      </c>
      <c r="G213" s="4">
        <v>14</v>
      </c>
      <c r="H213" s="4">
        <v>19</v>
      </c>
      <c r="I213" s="4">
        <v>18</v>
      </c>
      <c r="J213" s="4">
        <v>16</v>
      </c>
      <c r="K213" s="4">
        <v>19</v>
      </c>
      <c r="L213" s="4">
        <v>21</v>
      </c>
      <c r="M213" s="4">
        <v>20</v>
      </c>
      <c r="N213" s="3">
        <f>SUMIF(C214:C223,"F",N214:N223)</f>
        <v>23</v>
      </c>
    </row>
    <row r="214" spans="2:14" ht="12">
      <c r="B214" s="3" t="s">
        <v>14</v>
      </c>
      <c r="C214" s="3" t="s">
        <v>2</v>
      </c>
      <c r="D214" s="4"/>
      <c r="E214" s="4">
        <v>23</v>
      </c>
      <c r="F214" s="4">
        <v>26</v>
      </c>
      <c r="G214" s="4">
        <v>18</v>
      </c>
      <c r="H214" s="4">
        <v>23</v>
      </c>
      <c r="I214" s="4">
        <v>23</v>
      </c>
      <c r="J214" s="4">
        <v>23</v>
      </c>
      <c r="K214" s="4">
        <v>26</v>
      </c>
      <c r="L214" s="4">
        <v>26</v>
      </c>
      <c r="M214" s="4">
        <v>33</v>
      </c>
      <c r="N214" s="3">
        <v>30</v>
      </c>
    </row>
    <row r="215" spans="3:14" ht="12">
      <c r="C215" s="3" t="s">
        <v>3</v>
      </c>
      <c r="D215" s="4"/>
      <c r="E215" s="4">
        <v>17</v>
      </c>
      <c r="F215" s="4">
        <v>17</v>
      </c>
      <c r="G215" s="4">
        <v>14</v>
      </c>
      <c r="H215" s="4">
        <v>19</v>
      </c>
      <c r="I215" s="4">
        <v>18</v>
      </c>
      <c r="J215" s="4">
        <v>16</v>
      </c>
      <c r="K215" s="4">
        <v>19</v>
      </c>
      <c r="L215" s="4">
        <v>21</v>
      </c>
      <c r="M215" s="4">
        <v>20</v>
      </c>
      <c r="N215" s="3">
        <v>23</v>
      </c>
    </row>
    <row r="216" spans="2:13" ht="12">
      <c r="B216" s="3" t="s">
        <v>15</v>
      </c>
      <c r="C216" s="3" t="s">
        <v>2</v>
      </c>
      <c r="D216" s="4">
        <v>27</v>
      </c>
      <c r="E216" s="4"/>
      <c r="F216" s="4"/>
      <c r="G216" s="4"/>
      <c r="H216" s="4"/>
      <c r="I216" s="4"/>
      <c r="J216" s="4"/>
      <c r="K216" s="4"/>
      <c r="L216" s="4"/>
      <c r="M216" s="4"/>
    </row>
    <row r="217" spans="3:13" ht="12">
      <c r="C217" s="3" t="s">
        <v>3</v>
      </c>
      <c r="D217" s="4">
        <v>20</v>
      </c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">
      <c r="B218" s="3" t="s">
        <v>17</v>
      </c>
      <c r="C218" s="3" t="s">
        <v>2</v>
      </c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3:13" ht="12">
      <c r="C219" s="3" t="s">
        <v>3</v>
      </c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">
      <c r="B220" s="3" t="s">
        <v>18</v>
      </c>
      <c r="C220" s="3" t="s">
        <v>2</v>
      </c>
      <c r="D220" s="4">
        <v>2</v>
      </c>
      <c r="E220" s="4"/>
      <c r="F220" s="4"/>
      <c r="G220" s="4"/>
      <c r="H220" s="4"/>
      <c r="I220" s="4"/>
      <c r="J220" s="4"/>
      <c r="K220" s="4"/>
      <c r="L220" s="4"/>
      <c r="M220" s="4"/>
    </row>
    <row r="221" spans="3:13" ht="12">
      <c r="C221" s="3" t="s">
        <v>3</v>
      </c>
      <c r="D221" s="4">
        <v>2</v>
      </c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">
      <c r="B222" s="3" t="s">
        <v>19</v>
      </c>
      <c r="C222" s="3" t="s">
        <v>2</v>
      </c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3:13" ht="12">
      <c r="C223" s="3" t="s">
        <v>3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4" ht="12">
      <c r="A224" s="3" t="s">
        <v>29</v>
      </c>
      <c r="B224" s="3" t="s">
        <v>11</v>
      </c>
      <c r="C224" s="3" t="s">
        <v>2</v>
      </c>
      <c r="D224" s="4">
        <v>136</v>
      </c>
      <c r="E224" s="4">
        <v>171</v>
      </c>
      <c r="F224" s="4">
        <v>149</v>
      </c>
      <c r="G224" s="4">
        <v>143</v>
      </c>
      <c r="H224" s="4">
        <v>154</v>
      </c>
      <c r="I224" s="4">
        <v>177</v>
      </c>
      <c r="J224" s="4">
        <v>198</v>
      </c>
      <c r="K224" s="4">
        <v>220</v>
      </c>
      <c r="L224" s="4">
        <v>215</v>
      </c>
      <c r="M224" s="4">
        <v>264</v>
      </c>
      <c r="N224" s="3">
        <v>271</v>
      </c>
    </row>
    <row r="225" spans="3:14" ht="12">
      <c r="C225" s="3" t="s">
        <v>3</v>
      </c>
      <c r="D225" s="4">
        <v>72</v>
      </c>
      <c r="E225" s="4">
        <v>92</v>
      </c>
      <c r="F225" s="4">
        <v>75</v>
      </c>
      <c r="G225" s="4">
        <v>84</v>
      </c>
      <c r="H225" s="4">
        <v>77</v>
      </c>
      <c r="I225" s="4">
        <v>98</v>
      </c>
      <c r="J225" s="4">
        <v>109</v>
      </c>
      <c r="K225" s="4">
        <v>122</v>
      </c>
      <c r="L225" s="4">
        <v>118</v>
      </c>
      <c r="M225" s="4">
        <v>157</v>
      </c>
      <c r="N225" s="3">
        <f>SUMIF(C226:C237,"F",N226:N237)</f>
        <v>152</v>
      </c>
    </row>
    <row r="226" spans="2:14" ht="12">
      <c r="B226" s="3" t="s">
        <v>14</v>
      </c>
      <c r="C226" s="3" t="s">
        <v>2</v>
      </c>
      <c r="D226" s="4"/>
      <c r="E226" s="4">
        <v>95</v>
      </c>
      <c r="F226" s="4">
        <v>82</v>
      </c>
      <c r="G226" s="4">
        <v>78</v>
      </c>
      <c r="H226" s="4">
        <v>99</v>
      </c>
      <c r="I226" s="4">
        <v>86</v>
      </c>
      <c r="J226" s="4">
        <v>108</v>
      </c>
      <c r="K226" s="4">
        <v>117</v>
      </c>
      <c r="L226" s="4">
        <v>138</v>
      </c>
      <c r="M226" s="4">
        <v>139</v>
      </c>
      <c r="N226" s="3">
        <v>148</v>
      </c>
    </row>
    <row r="227" spans="3:14" ht="12">
      <c r="C227" s="3" t="s">
        <v>3</v>
      </c>
      <c r="D227" s="4"/>
      <c r="E227" s="4">
        <v>45</v>
      </c>
      <c r="F227" s="4">
        <v>37</v>
      </c>
      <c r="G227" s="4">
        <v>45</v>
      </c>
      <c r="H227" s="4">
        <v>46</v>
      </c>
      <c r="I227" s="4">
        <v>47</v>
      </c>
      <c r="J227" s="4">
        <v>56</v>
      </c>
      <c r="K227" s="4">
        <v>61</v>
      </c>
      <c r="L227" s="4">
        <v>74</v>
      </c>
      <c r="M227" s="4">
        <v>80</v>
      </c>
      <c r="N227" s="3">
        <v>76</v>
      </c>
    </row>
    <row r="228" spans="2:13" ht="12">
      <c r="B228" s="3" t="s">
        <v>15</v>
      </c>
      <c r="C228" s="3" t="s">
        <v>2</v>
      </c>
      <c r="D228" s="4">
        <v>96</v>
      </c>
      <c r="E228" s="4"/>
      <c r="F228" s="4"/>
      <c r="G228" s="4"/>
      <c r="H228" s="4"/>
      <c r="I228" s="4"/>
      <c r="J228" s="4"/>
      <c r="K228" s="4"/>
      <c r="L228" s="4"/>
      <c r="M228" s="4"/>
    </row>
    <row r="229" spans="3:13" ht="12">
      <c r="C229" s="3" t="s">
        <v>3</v>
      </c>
      <c r="D229" s="4">
        <v>52</v>
      </c>
      <c r="E229" s="4"/>
      <c r="F229" s="4"/>
      <c r="G229" s="4"/>
      <c r="H229" s="4"/>
      <c r="I229" s="4"/>
      <c r="J229" s="4"/>
      <c r="K229" s="4"/>
      <c r="L229" s="4"/>
      <c r="M229" s="4"/>
    </row>
    <row r="230" spans="2:14" ht="12">
      <c r="B230" s="3" t="s">
        <v>16</v>
      </c>
      <c r="C230" s="3" t="s">
        <v>2</v>
      </c>
      <c r="D230" s="4"/>
      <c r="E230" s="4">
        <v>5</v>
      </c>
      <c r="F230" s="4">
        <v>11</v>
      </c>
      <c r="G230" s="4">
        <v>12</v>
      </c>
      <c r="H230" s="4">
        <v>11</v>
      </c>
      <c r="I230" s="4">
        <v>27</v>
      </c>
      <c r="J230" s="4">
        <v>26</v>
      </c>
      <c r="K230" s="4">
        <v>26</v>
      </c>
      <c r="L230" s="4">
        <v>18</v>
      </c>
      <c r="M230" s="4">
        <v>29</v>
      </c>
      <c r="N230" s="3">
        <v>45</v>
      </c>
    </row>
    <row r="231" spans="3:14" ht="12">
      <c r="C231" s="3" t="s">
        <v>3</v>
      </c>
      <c r="D231" s="4"/>
      <c r="E231" s="4">
        <v>5</v>
      </c>
      <c r="F231" s="4">
        <v>7</v>
      </c>
      <c r="G231" s="4">
        <v>9</v>
      </c>
      <c r="H231" s="4">
        <v>7</v>
      </c>
      <c r="I231" s="4">
        <v>17</v>
      </c>
      <c r="J231" s="4">
        <v>15</v>
      </c>
      <c r="K231" s="4">
        <v>20</v>
      </c>
      <c r="L231" s="4">
        <v>13</v>
      </c>
      <c r="M231" s="4">
        <v>21</v>
      </c>
      <c r="N231" s="3">
        <v>32</v>
      </c>
    </row>
    <row r="232" spans="2:13" ht="12">
      <c r="B232" s="3" t="s">
        <v>17</v>
      </c>
      <c r="C232" s="3" t="s">
        <v>2</v>
      </c>
      <c r="D232" s="4">
        <v>8</v>
      </c>
      <c r="E232" s="4"/>
      <c r="F232" s="4"/>
      <c r="G232" s="4"/>
      <c r="H232" s="4"/>
      <c r="I232" s="4"/>
      <c r="J232" s="4"/>
      <c r="K232" s="4"/>
      <c r="L232" s="4"/>
      <c r="M232" s="4"/>
    </row>
    <row r="233" spans="3:13" ht="12">
      <c r="C233" s="3" t="s">
        <v>3</v>
      </c>
      <c r="D233" s="4">
        <v>3</v>
      </c>
      <c r="E233" s="4"/>
      <c r="F233" s="4"/>
      <c r="G233" s="4"/>
      <c r="H233" s="4"/>
      <c r="I233" s="4"/>
      <c r="J233" s="4"/>
      <c r="K233" s="4"/>
      <c r="L233" s="4"/>
      <c r="M233" s="4"/>
    </row>
    <row r="234" spans="2:14" ht="12">
      <c r="B234" s="3" t="s">
        <v>18</v>
      </c>
      <c r="C234" s="3" t="s">
        <v>2</v>
      </c>
      <c r="D234" s="4">
        <v>31</v>
      </c>
      <c r="E234" s="4">
        <v>71</v>
      </c>
      <c r="F234" s="4">
        <v>56</v>
      </c>
      <c r="G234" s="4">
        <v>53</v>
      </c>
      <c r="H234" s="4">
        <v>44</v>
      </c>
      <c r="I234" s="4">
        <v>60</v>
      </c>
      <c r="J234" s="4">
        <v>64</v>
      </c>
      <c r="K234" s="4">
        <v>77</v>
      </c>
      <c r="L234" s="4">
        <v>59</v>
      </c>
      <c r="M234" s="4">
        <v>93</v>
      </c>
      <c r="N234" s="3">
        <v>78</v>
      </c>
    </row>
    <row r="235" spans="3:14" ht="12">
      <c r="C235" s="3" t="s">
        <v>3</v>
      </c>
      <c r="D235" s="4">
        <v>17</v>
      </c>
      <c r="E235" s="4">
        <v>42</v>
      </c>
      <c r="F235" s="4">
        <v>31</v>
      </c>
      <c r="G235" s="4">
        <v>30</v>
      </c>
      <c r="H235" s="4">
        <v>24</v>
      </c>
      <c r="I235" s="4">
        <v>30</v>
      </c>
      <c r="J235" s="4">
        <v>38</v>
      </c>
      <c r="K235" s="4">
        <v>41</v>
      </c>
      <c r="L235" s="4">
        <v>31</v>
      </c>
      <c r="M235" s="4">
        <v>53</v>
      </c>
      <c r="N235" s="3">
        <v>44</v>
      </c>
    </row>
    <row r="236" spans="2:13" ht="12">
      <c r="B236" s="3" t="s">
        <v>19</v>
      </c>
      <c r="C236" s="3" t="s">
        <v>2</v>
      </c>
      <c r="D236" s="4">
        <v>1</v>
      </c>
      <c r="E236" s="4"/>
      <c r="F236" s="4"/>
      <c r="G236" s="4"/>
      <c r="H236" s="4"/>
      <c r="I236" s="4">
        <v>4</v>
      </c>
      <c r="J236" s="4"/>
      <c r="K236" s="4"/>
      <c r="L236" s="4"/>
      <c r="M236" s="4">
        <v>3</v>
      </c>
    </row>
    <row r="237" spans="3:13" ht="12">
      <c r="C237" s="3" t="s">
        <v>3</v>
      </c>
      <c r="D237" s="4">
        <v>0</v>
      </c>
      <c r="E237" s="4"/>
      <c r="F237" s="4"/>
      <c r="G237" s="4"/>
      <c r="H237" s="4"/>
      <c r="I237" s="4">
        <v>4</v>
      </c>
      <c r="J237" s="4"/>
      <c r="K237" s="4"/>
      <c r="L237" s="4"/>
      <c r="M237" s="4">
        <v>3</v>
      </c>
    </row>
    <row r="238" spans="1:14" ht="12">
      <c r="A238" s="3" t="s">
        <v>31</v>
      </c>
      <c r="B238" s="3" t="s">
        <v>11</v>
      </c>
      <c r="C238" s="3" t="s">
        <v>2</v>
      </c>
      <c r="D238" s="4">
        <v>219</v>
      </c>
      <c r="E238" s="4">
        <v>215</v>
      </c>
      <c r="F238" s="4">
        <v>291</v>
      </c>
      <c r="G238" s="4">
        <v>305</v>
      </c>
      <c r="H238" s="4">
        <v>311</v>
      </c>
      <c r="I238" s="4">
        <v>348</v>
      </c>
      <c r="J238" s="4">
        <v>347</v>
      </c>
      <c r="K238" s="4">
        <v>418</v>
      </c>
      <c r="L238" s="4">
        <v>448</v>
      </c>
      <c r="M238" s="4">
        <v>449</v>
      </c>
      <c r="N238" s="3">
        <v>425</v>
      </c>
    </row>
    <row r="239" spans="3:14" ht="12">
      <c r="C239" s="3" t="s">
        <v>3</v>
      </c>
      <c r="D239" s="4">
        <v>125</v>
      </c>
      <c r="E239" s="4">
        <v>139</v>
      </c>
      <c r="F239" s="4">
        <v>184</v>
      </c>
      <c r="G239" s="4">
        <v>198</v>
      </c>
      <c r="H239" s="4">
        <v>205</v>
      </c>
      <c r="I239" s="4">
        <v>230</v>
      </c>
      <c r="J239" s="4">
        <v>231</v>
      </c>
      <c r="K239" s="4">
        <v>261</v>
      </c>
      <c r="L239" s="4">
        <v>286</v>
      </c>
      <c r="M239" s="4">
        <v>262</v>
      </c>
      <c r="N239" s="3">
        <f>SUMIF(C240:C256,"F",N240:N256)</f>
        <v>271</v>
      </c>
    </row>
    <row r="240" spans="2:14" ht="12">
      <c r="B240" s="3" t="s">
        <v>14</v>
      </c>
      <c r="C240" s="3" t="s">
        <v>2</v>
      </c>
      <c r="D240" s="4"/>
      <c r="E240" s="4"/>
      <c r="F240" s="4"/>
      <c r="G240" s="4"/>
      <c r="H240" s="4">
        <v>294</v>
      </c>
      <c r="I240" s="4">
        <v>329</v>
      </c>
      <c r="J240" s="4">
        <v>325</v>
      </c>
      <c r="K240" s="4">
        <v>390</v>
      </c>
      <c r="L240" s="4">
        <v>408</v>
      </c>
      <c r="M240" s="4">
        <v>406</v>
      </c>
      <c r="N240" s="3">
        <v>370</v>
      </c>
    </row>
    <row r="241" spans="3:14" ht="12">
      <c r="C241" s="3" t="s">
        <v>3</v>
      </c>
      <c r="D241" s="4"/>
      <c r="E241" s="4"/>
      <c r="F241" s="4"/>
      <c r="G241" s="4"/>
      <c r="H241" s="4">
        <v>199</v>
      </c>
      <c r="I241" s="4">
        <v>218</v>
      </c>
      <c r="J241" s="4">
        <v>217</v>
      </c>
      <c r="K241" s="4">
        <v>247</v>
      </c>
      <c r="L241" s="4">
        <v>262</v>
      </c>
      <c r="M241" s="4">
        <v>242</v>
      </c>
      <c r="N241" s="3">
        <v>231</v>
      </c>
    </row>
    <row r="242" spans="2:13" ht="12">
      <c r="B242" s="3" t="s">
        <v>15</v>
      </c>
      <c r="C242" s="3" t="s">
        <v>2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3:13" ht="12">
      <c r="C243" s="3" t="s">
        <v>3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">
      <c r="B244" s="3" t="s">
        <v>174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ht="12">
      <c r="A245" s="3" t="s">
        <v>175</v>
      </c>
      <c r="B245" s="3" t="s">
        <v>2</v>
      </c>
      <c r="D245" s="4">
        <v>194</v>
      </c>
      <c r="E245" s="4">
        <v>262</v>
      </c>
      <c r="F245" s="4">
        <v>285</v>
      </c>
      <c r="G245" s="4"/>
      <c r="H245" s="4"/>
      <c r="I245" s="4"/>
      <c r="J245" s="4"/>
      <c r="K245" s="4"/>
      <c r="L245" s="4"/>
      <c r="M245" s="4"/>
    </row>
    <row r="246" spans="3:13" ht="12">
      <c r="C246" s="3" t="s">
        <v>3</v>
      </c>
      <c r="D246" s="4">
        <v>115</v>
      </c>
      <c r="E246" s="4">
        <v>128</v>
      </c>
      <c r="F246" s="4">
        <v>164</v>
      </c>
      <c r="G246" s="4">
        <v>186</v>
      </c>
      <c r="H246" s="4"/>
      <c r="I246" s="4"/>
      <c r="J246" s="4"/>
      <c r="K246" s="4"/>
      <c r="L246" s="4"/>
      <c r="M246" s="4"/>
    </row>
    <row r="247" spans="2:13" ht="12">
      <c r="B247" s="3" t="s">
        <v>32</v>
      </c>
      <c r="C247" s="3" t="s">
        <v>2</v>
      </c>
      <c r="D247" s="4">
        <v>13</v>
      </c>
      <c r="E247" s="4">
        <v>11</v>
      </c>
      <c r="F247" s="4">
        <v>9</v>
      </c>
      <c r="G247" s="4">
        <v>9</v>
      </c>
      <c r="H247" s="4">
        <v>2</v>
      </c>
      <c r="I247" s="4">
        <v>1</v>
      </c>
      <c r="J247" s="4">
        <v>2</v>
      </c>
      <c r="K247" s="4"/>
      <c r="L247" s="4"/>
      <c r="M247" s="4"/>
    </row>
    <row r="248" spans="3:13" ht="12">
      <c r="C248" s="3" t="s">
        <v>3</v>
      </c>
      <c r="D248" s="4">
        <v>7</v>
      </c>
      <c r="E248" s="4">
        <v>7</v>
      </c>
      <c r="F248" s="4">
        <v>5</v>
      </c>
      <c r="G248" s="4">
        <v>6</v>
      </c>
      <c r="H248" s="4">
        <v>0</v>
      </c>
      <c r="I248" s="4">
        <v>1</v>
      </c>
      <c r="J248" s="4">
        <v>2</v>
      </c>
      <c r="K248" s="4"/>
      <c r="L248" s="4"/>
      <c r="M248" s="4"/>
    </row>
    <row r="249" spans="2:14" ht="12">
      <c r="B249" s="3" t="s">
        <v>16</v>
      </c>
      <c r="C249" s="3" t="s">
        <v>2</v>
      </c>
      <c r="D249" s="4"/>
      <c r="E249" s="4"/>
      <c r="F249" s="4"/>
      <c r="G249" s="4"/>
      <c r="H249" s="4"/>
      <c r="I249" s="4">
        <v>3</v>
      </c>
      <c r="J249" s="4">
        <v>5</v>
      </c>
      <c r="K249" s="4">
        <v>13</v>
      </c>
      <c r="L249" s="4">
        <v>18</v>
      </c>
      <c r="M249" s="4">
        <v>19</v>
      </c>
      <c r="N249" s="3">
        <v>36</v>
      </c>
    </row>
    <row r="250" spans="3:14" ht="12">
      <c r="C250" s="3" t="s">
        <v>3</v>
      </c>
      <c r="D250" s="4"/>
      <c r="E250" s="4"/>
      <c r="F250" s="4"/>
      <c r="G250" s="4"/>
      <c r="H250" s="4"/>
      <c r="I250" s="4">
        <v>2</v>
      </c>
      <c r="J250" s="4">
        <v>4</v>
      </c>
      <c r="K250" s="4">
        <v>9</v>
      </c>
      <c r="L250" s="4">
        <v>15</v>
      </c>
      <c r="M250" s="4">
        <v>14</v>
      </c>
      <c r="N250" s="3">
        <v>24</v>
      </c>
    </row>
    <row r="251" spans="2:13" ht="12">
      <c r="B251" s="3" t="s">
        <v>17</v>
      </c>
      <c r="C251" s="3" t="s">
        <v>2</v>
      </c>
      <c r="D251" s="4">
        <v>2</v>
      </c>
      <c r="E251" s="4">
        <v>3</v>
      </c>
      <c r="F251" s="4">
        <v>1</v>
      </c>
      <c r="G251" s="4">
        <v>2</v>
      </c>
      <c r="H251" s="4">
        <v>2</v>
      </c>
      <c r="I251" s="4">
        <v>2</v>
      </c>
      <c r="J251" s="4"/>
      <c r="K251" s="4"/>
      <c r="L251" s="4"/>
      <c r="M251" s="4"/>
    </row>
    <row r="252" spans="3:13" ht="12">
      <c r="C252" s="3" t="s">
        <v>3</v>
      </c>
      <c r="D252" s="4">
        <v>1</v>
      </c>
      <c r="E252" s="4">
        <v>2</v>
      </c>
      <c r="F252" s="4">
        <v>1</v>
      </c>
      <c r="G252" s="4">
        <v>0</v>
      </c>
      <c r="H252" s="4">
        <v>0</v>
      </c>
      <c r="I252" s="4">
        <v>1</v>
      </c>
      <c r="J252" s="4"/>
      <c r="K252" s="4"/>
      <c r="L252" s="4"/>
      <c r="M252" s="4"/>
    </row>
    <row r="253" spans="2:14" ht="12">
      <c r="B253" s="3" t="s">
        <v>18</v>
      </c>
      <c r="C253" s="3" t="s">
        <v>2</v>
      </c>
      <c r="D253" s="4">
        <v>6</v>
      </c>
      <c r="E253" s="4">
        <v>7</v>
      </c>
      <c r="F253" s="4">
        <v>7</v>
      </c>
      <c r="G253" s="4">
        <v>9</v>
      </c>
      <c r="H253" s="4">
        <v>13</v>
      </c>
      <c r="I253" s="4">
        <v>13</v>
      </c>
      <c r="J253" s="4">
        <v>15</v>
      </c>
      <c r="K253" s="4">
        <v>15</v>
      </c>
      <c r="L253" s="4">
        <v>22</v>
      </c>
      <c r="M253" s="4">
        <v>24</v>
      </c>
      <c r="N253" s="3">
        <v>19</v>
      </c>
    </row>
    <row r="254" spans="3:14" ht="12">
      <c r="C254" s="3" t="s">
        <v>3</v>
      </c>
      <c r="D254" s="4">
        <v>2</v>
      </c>
      <c r="E254" s="4">
        <v>2</v>
      </c>
      <c r="F254" s="4">
        <v>4</v>
      </c>
      <c r="G254" s="4">
        <v>6</v>
      </c>
      <c r="H254" s="4">
        <v>6</v>
      </c>
      <c r="I254" s="4">
        <v>8</v>
      </c>
      <c r="J254" s="4">
        <v>8</v>
      </c>
      <c r="K254" s="4">
        <v>5</v>
      </c>
      <c r="L254" s="4">
        <v>9</v>
      </c>
      <c r="M254" s="4">
        <v>6</v>
      </c>
      <c r="N254" s="3">
        <v>16</v>
      </c>
    </row>
    <row r="255" spans="2:13" ht="12">
      <c r="B255" s="3" t="s">
        <v>19</v>
      </c>
      <c r="C255" s="3" t="s">
        <v>2</v>
      </c>
      <c r="D255" s="4"/>
      <c r="E255" s="4"/>
      <c r="F255" s="4">
        <v>12</v>
      </c>
      <c r="G255" s="4"/>
      <c r="H255" s="4"/>
      <c r="I255" s="4"/>
      <c r="J255" s="4"/>
      <c r="K255" s="4"/>
      <c r="L255" s="4"/>
      <c r="M255" s="4"/>
    </row>
    <row r="256" spans="3:13" ht="12">
      <c r="C256" s="3" t="s">
        <v>3</v>
      </c>
      <c r="D256" s="4"/>
      <c r="E256" s="4"/>
      <c r="F256" s="4">
        <v>10</v>
      </c>
      <c r="G256" s="4"/>
      <c r="H256" s="4"/>
      <c r="I256" s="4"/>
      <c r="J256" s="4"/>
      <c r="K256" s="4"/>
      <c r="L256" s="4"/>
      <c r="M256" s="4"/>
    </row>
    <row r="257" spans="1:14" ht="12">
      <c r="A257" s="3" t="s">
        <v>127</v>
      </c>
      <c r="B257" s="3" t="s">
        <v>11</v>
      </c>
      <c r="C257" s="3" t="s">
        <v>2</v>
      </c>
      <c r="D257" s="4">
        <v>384</v>
      </c>
      <c r="E257" s="4">
        <v>409</v>
      </c>
      <c r="F257" s="4">
        <v>466</v>
      </c>
      <c r="G257" s="4">
        <v>466</v>
      </c>
      <c r="H257" s="4">
        <v>488</v>
      </c>
      <c r="I257" s="4">
        <v>548</v>
      </c>
      <c r="J257" s="4">
        <v>568</v>
      </c>
      <c r="K257" s="4">
        <v>664</v>
      </c>
      <c r="L257" s="4">
        <v>689</v>
      </c>
      <c r="M257" s="4">
        <v>746</v>
      </c>
      <c r="N257" s="3">
        <v>726</v>
      </c>
    </row>
    <row r="258" spans="3:14" ht="12">
      <c r="C258" s="3" t="s">
        <v>3</v>
      </c>
      <c r="D258" s="4">
        <v>219</v>
      </c>
      <c r="E258" s="4">
        <v>248</v>
      </c>
      <c r="F258" s="4">
        <v>276</v>
      </c>
      <c r="G258" s="4">
        <v>296</v>
      </c>
      <c r="H258" s="4">
        <v>301</v>
      </c>
      <c r="I258" s="4">
        <v>346</v>
      </c>
      <c r="J258" s="4">
        <v>356</v>
      </c>
      <c r="K258" s="4">
        <v>402</v>
      </c>
      <c r="L258" s="4">
        <v>425</v>
      </c>
      <c r="M258" s="4">
        <v>439</v>
      </c>
      <c r="N258" s="3">
        <f>SUMIF(C259:C274,"F",N259:N274)</f>
        <v>446</v>
      </c>
    </row>
    <row r="259" spans="2:14" ht="12">
      <c r="B259" s="3" t="s">
        <v>14</v>
      </c>
      <c r="C259" s="3" t="s">
        <v>2</v>
      </c>
      <c r="D259" s="4">
        <v>0</v>
      </c>
      <c r="E259" s="4">
        <v>118</v>
      </c>
      <c r="F259" s="4">
        <v>108</v>
      </c>
      <c r="G259" s="4">
        <v>96</v>
      </c>
      <c r="H259" s="4">
        <v>416</v>
      </c>
      <c r="I259" s="4">
        <v>438</v>
      </c>
      <c r="J259" s="4">
        <v>456</v>
      </c>
      <c r="K259" s="4">
        <v>533</v>
      </c>
      <c r="L259" s="4">
        <v>572</v>
      </c>
      <c r="M259" s="4">
        <v>578</v>
      </c>
      <c r="N259" s="3">
        <v>548</v>
      </c>
    </row>
    <row r="260" spans="3:14" ht="12">
      <c r="C260" s="3" t="s">
        <v>3</v>
      </c>
      <c r="D260" s="4">
        <v>0</v>
      </c>
      <c r="E260" s="4">
        <v>62</v>
      </c>
      <c r="F260" s="4">
        <v>54</v>
      </c>
      <c r="G260" s="4">
        <v>59</v>
      </c>
      <c r="H260" s="4">
        <v>264</v>
      </c>
      <c r="I260" s="4">
        <v>283</v>
      </c>
      <c r="J260" s="4">
        <v>289</v>
      </c>
      <c r="K260" s="4">
        <v>327</v>
      </c>
      <c r="L260" s="4">
        <v>357</v>
      </c>
      <c r="M260" s="4">
        <v>342</v>
      </c>
      <c r="N260" s="3">
        <v>330</v>
      </c>
    </row>
    <row r="261" spans="2:13" ht="12">
      <c r="B261" s="3" t="s">
        <v>15</v>
      </c>
      <c r="C261" s="3" t="s">
        <v>2</v>
      </c>
      <c r="D261" s="4">
        <v>123</v>
      </c>
      <c r="E261" s="4"/>
      <c r="F261" s="4"/>
      <c r="G261" s="4"/>
      <c r="H261" s="4"/>
      <c r="I261" s="4"/>
      <c r="J261" s="4"/>
      <c r="K261" s="4"/>
      <c r="L261" s="4"/>
      <c r="M261" s="4"/>
    </row>
    <row r="262" spans="3:13" ht="12">
      <c r="C262" s="3" t="s">
        <v>3</v>
      </c>
      <c r="D262" s="4">
        <v>72</v>
      </c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">
      <c r="B263" s="7" t="s">
        <v>134</v>
      </c>
      <c r="C263" s="3" t="s">
        <v>2</v>
      </c>
      <c r="D263" s="4">
        <v>198</v>
      </c>
      <c r="E263" s="4">
        <v>194</v>
      </c>
      <c r="F263" s="4">
        <v>262</v>
      </c>
      <c r="G263" s="4">
        <v>285</v>
      </c>
      <c r="H263" s="4"/>
      <c r="I263" s="4"/>
      <c r="J263" s="4"/>
      <c r="K263" s="4"/>
      <c r="L263" s="4"/>
      <c r="M263" s="4"/>
    </row>
    <row r="264" spans="3:13" ht="12">
      <c r="C264" s="3" t="s">
        <v>3</v>
      </c>
      <c r="D264" s="4">
        <v>115</v>
      </c>
      <c r="E264" s="4">
        <v>128</v>
      </c>
      <c r="F264" s="4">
        <v>164</v>
      </c>
      <c r="G264" s="4">
        <v>186</v>
      </c>
      <c r="H264" s="4"/>
      <c r="I264" s="4"/>
      <c r="J264" s="4"/>
      <c r="K264" s="4"/>
      <c r="L264" s="4"/>
      <c r="M264" s="4"/>
    </row>
    <row r="265" spans="2:13" ht="12">
      <c r="B265" s="3" t="s">
        <v>32</v>
      </c>
      <c r="C265" s="3" t="s">
        <v>2</v>
      </c>
      <c r="D265" s="4">
        <v>13</v>
      </c>
      <c r="E265" s="4">
        <v>11</v>
      </c>
      <c r="F265" s="4">
        <v>9</v>
      </c>
      <c r="G265" s="4">
        <v>9</v>
      </c>
      <c r="H265" s="4">
        <v>2</v>
      </c>
      <c r="I265" s="4">
        <v>1</v>
      </c>
      <c r="J265" s="4">
        <v>2</v>
      </c>
      <c r="K265" s="4"/>
      <c r="L265" s="4"/>
      <c r="M265" s="4"/>
    </row>
    <row r="266" spans="3:13" ht="12">
      <c r="C266" s="3" t="s">
        <v>3</v>
      </c>
      <c r="D266" s="4">
        <v>7</v>
      </c>
      <c r="E266" s="4">
        <v>7</v>
      </c>
      <c r="F266" s="4">
        <v>5</v>
      </c>
      <c r="G266" s="4">
        <v>6</v>
      </c>
      <c r="H266" s="4">
        <v>0</v>
      </c>
      <c r="I266" s="4">
        <v>1</v>
      </c>
      <c r="J266" s="4">
        <v>2</v>
      </c>
      <c r="K266" s="4"/>
      <c r="L266" s="4"/>
      <c r="M266" s="4"/>
    </row>
    <row r="267" spans="2:14" ht="12">
      <c r="B267" s="3" t="s">
        <v>16</v>
      </c>
      <c r="C267" s="3" t="s">
        <v>2</v>
      </c>
      <c r="D267" s="4"/>
      <c r="E267" s="4">
        <v>5</v>
      </c>
      <c r="F267" s="4">
        <v>11</v>
      </c>
      <c r="G267" s="4">
        <v>12</v>
      </c>
      <c r="H267" s="4">
        <v>11</v>
      </c>
      <c r="I267" s="4">
        <v>30</v>
      </c>
      <c r="J267" s="4">
        <v>31</v>
      </c>
      <c r="K267" s="4">
        <v>39</v>
      </c>
      <c r="L267" s="4">
        <v>36</v>
      </c>
      <c r="M267" s="4">
        <v>48</v>
      </c>
      <c r="N267" s="3">
        <v>81</v>
      </c>
    </row>
    <row r="268" spans="3:14" ht="12">
      <c r="C268" s="3" t="s">
        <v>3</v>
      </c>
      <c r="D268" s="4"/>
      <c r="E268" s="4">
        <v>5</v>
      </c>
      <c r="F268" s="4">
        <v>7</v>
      </c>
      <c r="G268" s="4">
        <v>9</v>
      </c>
      <c r="H268" s="4">
        <v>7</v>
      </c>
      <c r="I268" s="4">
        <v>19</v>
      </c>
      <c r="J268" s="4">
        <v>19</v>
      </c>
      <c r="K268" s="4">
        <v>29</v>
      </c>
      <c r="L268" s="4">
        <v>28</v>
      </c>
      <c r="M268" s="4">
        <v>35</v>
      </c>
      <c r="N268" s="3">
        <v>56</v>
      </c>
    </row>
    <row r="269" spans="2:13" ht="12">
      <c r="B269" s="3" t="s">
        <v>17</v>
      </c>
      <c r="C269" s="3" t="s">
        <v>2</v>
      </c>
      <c r="D269" s="4">
        <v>10</v>
      </c>
      <c r="E269" s="4">
        <v>3</v>
      </c>
      <c r="F269" s="4">
        <v>1</v>
      </c>
      <c r="G269" s="4">
        <v>2</v>
      </c>
      <c r="H269" s="4">
        <v>2</v>
      </c>
      <c r="I269" s="4">
        <v>2</v>
      </c>
      <c r="J269" s="4"/>
      <c r="K269" s="4"/>
      <c r="L269" s="4"/>
      <c r="M269" s="4"/>
    </row>
    <row r="270" spans="3:13" ht="12">
      <c r="C270" s="3" t="s">
        <v>3</v>
      </c>
      <c r="D270" s="4">
        <v>4</v>
      </c>
      <c r="E270" s="4">
        <v>2</v>
      </c>
      <c r="F270" s="4">
        <v>1</v>
      </c>
      <c r="G270" s="4">
        <v>0</v>
      </c>
      <c r="H270" s="4">
        <v>0</v>
      </c>
      <c r="I270" s="4">
        <v>1</v>
      </c>
      <c r="J270" s="4"/>
      <c r="K270" s="4"/>
      <c r="L270" s="4"/>
      <c r="M270" s="4"/>
    </row>
    <row r="271" spans="2:14" ht="12">
      <c r="B271" s="3" t="s">
        <v>18</v>
      </c>
      <c r="C271" s="3" t="s">
        <v>2</v>
      </c>
      <c r="D271" s="4">
        <v>39</v>
      </c>
      <c r="E271" s="4">
        <v>78</v>
      </c>
      <c r="F271" s="4">
        <v>63</v>
      </c>
      <c r="G271" s="4">
        <v>62</v>
      </c>
      <c r="H271" s="4">
        <v>57</v>
      </c>
      <c r="I271" s="4">
        <v>73</v>
      </c>
      <c r="J271" s="4">
        <v>79</v>
      </c>
      <c r="K271" s="4">
        <v>92</v>
      </c>
      <c r="L271" s="4">
        <v>81</v>
      </c>
      <c r="M271" s="4">
        <v>117</v>
      </c>
      <c r="N271" s="3">
        <v>97</v>
      </c>
    </row>
    <row r="272" spans="3:14" ht="12">
      <c r="C272" s="3" t="s">
        <v>3</v>
      </c>
      <c r="D272" s="4">
        <v>21</v>
      </c>
      <c r="E272" s="4">
        <v>44</v>
      </c>
      <c r="F272" s="4">
        <v>35</v>
      </c>
      <c r="G272" s="4">
        <v>36</v>
      </c>
      <c r="H272" s="4">
        <v>30</v>
      </c>
      <c r="I272" s="4">
        <v>38</v>
      </c>
      <c r="J272" s="4">
        <v>46</v>
      </c>
      <c r="K272" s="4">
        <v>46</v>
      </c>
      <c r="L272" s="4">
        <v>40</v>
      </c>
      <c r="M272" s="4">
        <v>59</v>
      </c>
      <c r="N272" s="3">
        <v>60</v>
      </c>
    </row>
    <row r="273" spans="2:13" ht="12">
      <c r="B273" s="3" t="s">
        <v>19</v>
      </c>
      <c r="C273" s="3" t="s">
        <v>2</v>
      </c>
      <c r="D273" s="4">
        <v>1</v>
      </c>
      <c r="E273" s="4"/>
      <c r="F273" s="4">
        <v>12</v>
      </c>
      <c r="G273" s="4"/>
      <c r="H273" s="4"/>
      <c r="I273" s="4">
        <v>4</v>
      </c>
      <c r="J273" s="4"/>
      <c r="K273" s="4"/>
      <c r="L273" s="4"/>
      <c r="M273" s="4">
        <v>3</v>
      </c>
    </row>
    <row r="274" spans="3:13" ht="12">
      <c r="C274" s="3" t="s">
        <v>3</v>
      </c>
      <c r="D274" s="4">
        <v>0</v>
      </c>
      <c r="E274" s="4"/>
      <c r="F274" s="4">
        <v>10</v>
      </c>
      <c r="G274" s="4"/>
      <c r="H274" s="4"/>
      <c r="I274" s="4">
        <v>4</v>
      </c>
      <c r="J274" s="4"/>
      <c r="K274" s="4"/>
      <c r="L274" s="4"/>
      <c r="M274" s="4">
        <v>3</v>
      </c>
    </row>
    <row r="275" spans="1:14" ht="12">
      <c r="A275" s="3" t="s">
        <v>128</v>
      </c>
      <c r="B275" s="3" t="s">
        <v>11</v>
      </c>
      <c r="C275" s="3" t="s">
        <v>2</v>
      </c>
      <c r="D275" s="4">
        <v>91</v>
      </c>
      <c r="E275" s="4">
        <v>121</v>
      </c>
      <c r="F275" s="4">
        <v>124</v>
      </c>
      <c r="G275" s="4">
        <v>127</v>
      </c>
      <c r="H275" s="4">
        <v>126</v>
      </c>
      <c r="I275" s="4">
        <v>145</v>
      </c>
      <c r="J275" s="4">
        <v>157</v>
      </c>
      <c r="K275" s="4">
        <v>174</v>
      </c>
      <c r="L275" s="4">
        <v>163</v>
      </c>
      <c r="M275" s="4">
        <v>180</v>
      </c>
      <c r="N275" s="3">
        <v>186</v>
      </c>
    </row>
    <row r="276" spans="3:14" ht="12">
      <c r="C276" s="3" t="s">
        <v>3</v>
      </c>
      <c r="D276" s="4">
        <v>26</v>
      </c>
      <c r="E276" s="4">
        <v>46</v>
      </c>
      <c r="F276" s="4">
        <v>42</v>
      </c>
      <c r="G276" s="4">
        <v>53</v>
      </c>
      <c r="H276" s="4">
        <v>54</v>
      </c>
      <c r="I276" s="4">
        <v>61</v>
      </c>
      <c r="J276" s="4">
        <v>65</v>
      </c>
      <c r="K276" s="4">
        <v>81</v>
      </c>
      <c r="L276" s="4">
        <v>69</v>
      </c>
      <c r="M276" s="4">
        <v>78</v>
      </c>
      <c r="N276" s="3">
        <f>SUMIF(C277:C288,"F",N277:N288)</f>
        <v>86</v>
      </c>
    </row>
    <row r="277" spans="2:14" ht="12">
      <c r="B277" s="3" t="s">
        <v>14</v>
      </c>
      <c r="C277" s="3" t="s">
        <v>2</v>
      </c>
      <c r="D277" s="4">
        <v>75</v>
      </c>
      <c r="E277" s="4">
        <v>92</v>
      </c>
      <c r="F277" s="4">
        <v>96</v>
      </c>
      <c r="G277" s="4">
        <v>104</v>
      </c>
      <c r="H277" s="4">
        <v>89</v>
      </c>
      <c r="I277" s="4">
        <v>106</v>
      </c>
      <c r="J277" s="4">
        <v>113</v>
      </c>
      <c r="K277" s="4">
        <v>135</v>
      </c>
      <c r="L277" s="4">
        <v>116</v>
      </c>
      <c r="M277" s="4">
        <v>125</v>
      </c>
      <c r="N277" s="3">
        <v>140</v>
      </c>
    </row>
    <row r="278" spans="3:14" ht="12">
      <c r="C278" s="3" t="s">
        <v>3</v>
      </c>
      <c r="D278" s="4">
        <v>20</v>
      </c>
      <c r="E278" s="4">
        <v>31</v>
      </c>
      <c r="F278" s="4">
        <v>33</v>
      </c>
      <c r="G278" s="4">
        <v>44</v>
      </c>
      <c r="H278" s="4">
        <v>36</v>
      </c>
      <c r="I278" s="4">
        <v>45</v>
      </c>
      <c r="J278" s="4">
        <v>44</v>
      </c>
      <c r="K278" s="4">
        <v>60</v>
      </c>
      <c r="L278" s="4">
        <v>45</v>
      </c>
      <c r="M278" s="4">
        <v>51</v>
      </c>
      <c r="N278" s="3">
        <v>60</v>
      </c>
    </row>
    <row r="279" spans="2:14" ht="12">
      <c r="B279" s="3" t="s">
        <v>16</v>
      </c>
      <c r="C279" s="3" t="s">
        <v>2</v>
      </c>
      <c r="D279" s="4"/>
      <c r="E279" s="4"/>
      <c r="F279" s="4">
        <v>11</v>
      </c>
      <c r="G279" s="4">
        <v>14</v>
      </c>
      <c r="H279" s="4">
        <v>24</v>
      </c>
      <c r="I279" s="4">
        <v>18</v>
      </c>
      <c r="J279" s="4">
        <v>18</v>
      </c>
      <c r="K279" s="4">
        <v>25</v>
      </c>
      <c r="L279" s="4">
        <v>26</v>
      </c>
      <c r="M279" s="4">
        <v>40</v>
      </c>
      <c r="N279" s="3">
        <v>33</v>
      </c>
    </row>
    <row r="280" spans="3:14" ht="12">
      <c r="C280" s="3" t="s">
        <v>3</v>
      </c>
      <c r="D280" s="4"/>
      <c r="E280" s="4"/>
      <c r="F280" s="4">
        <v>3</v>
      </c>
      <c r="G280" s="4">
        <v>7</v>
      </c>
      <c r="H280" s="4">
        <v>11</v>
      </c>
      <c r="I280" s="4">
        <v>7</v>
      </c>
      <c r="J280" s="4">
        <v>7</v>
      </c>
      <c r="K280" s="4">
        <v>14</v>
      </c>
      <c r="L280" s="4">
        <v>14</v>
      </c>
      <c r="M280" s="4">
        <v>19</v>
      </c>
      <c r="N280" s="3">
        <v>17</v>
      </c>
    </row>
    <row r="281" spans="2:13" ht="12">
      <c r="B281" s="3" t="s">
        <v>17</v>
      </c>
      <c r="C281" s="3" t="s">
        <v>2</v>
      </c>
      <c r="D281" s="4">
        <v>8</v>
      </c>
      <c r="E281" s="4">
        <v>20</v>
      </c>
      <c r="F281" s="4">
        <v>1</v>
      </c>
      <c r="G281" s="4"/>
      <c r="H281" s="4"/>
      <c r="I281" s="4"/>
      <c r="J281" s="4"/>
      <c r="K281" s="4"/>
      <c r="L281" s="4"/>
      <c r="M281" s="4"/>
    </row>
    <row r="282" spans="3:13" ht="12">
      <c r="C282" s="3" t="s">
        <v>3</v>
      </c>
      <c r="D282" s="4">
        <v>4</v>
      </c>
      <c r="E282" s="4">
        <v>11</v>
      </c>
      <c r="F282" s="4">
        <v>1</v>
      </c>
      <c r="G282" s="4"/>
      <c r="H282" s="4"/>
      <c r="I282" s="4"/>
      <c r="J282" s="4"/>
      <c r="K282" s="4"/>
      <c r="L282" s="4"/>
      <c r="M282" s="4"/>
    </row>
    <row r="283" spans="2:13" ht="12">
      <c r="B283" s="3" t="s">
        <v>130</v>
      </c>
      <c r="C283" s="3" t="s">
        <v>2</v>
      </c>
      <c r="D283" s="4"/>
      <c r="E283" s="4"/>
      <c r="F283" s="4"/>
      <c r="G283" s="4"/>
      <c r="H283" s="4"/>
      <c r="I283" s="4">
        <v>4</v>
      </c>
      <c r="J283" s="4">
        <v>5</v>
      </c>
      <c r="K283" s="4">
        <v>0</v>
      </c>
      <c r="L283" s="4">
        <v>8</v>
      </c>
      <c r="M283" s="4"/>
    </row>
    <row r="284" spans="3:13" ht="12">
      <c r="C284" s="3" t="s">
        <v>3</v>
      </c>
      <c r="D284" s="4"/>
      <c r="E284" s="4"/>
      <c r="F284" s="4"/>
      <c r="G284" s="4"/>
      <c r="H284" s="4"/>
      <c r="I284" s="4">
        <v>2</v>
      </c>
      <c r="J284" s="4">
        <v>3</v>
      </c>
      <c r="K284" s="4">
        <v>0</v>
      </c>
      <c r="L284" s="4">
        <v>4</v>
      </c>
      <c r="M284" s="4"/>
    </row>
    <row r="285" spans="2:14" ht="12">
      <c r="B285" s="3" t="s">
        <v>18</v>
      </c>
      <c r="C285" s="3" t="s">
        <v>2</v>
      </c>
      <c r="D285" s="4">
        <v>8</v>
      </c>
      <c r="E285" s="4">
        <v>9</v>
      </c>
      <c r="F285" s="4">
        <v>22</v>
      </c>
      <c r="G285" s="4">
        <v>9</v>
      </c>
      <c r="H285" s="4">
        <v>13</v>
      </c>
      <c r="I285" s="4">
        <v>17</v>
      </c>
      <c r="J285" s="4">
        <v>20</v>
      </c>
      <c r="K285" s="4">
        <v>13</v>
      </c>
      <c r="L285" s="4">
        <v>13</v>
      </c>
      <c r="M285" s="4">
        <v>15</v>
      </c>
      <c r="N285" s="3">
        <v>12</v>
      </c>
    </row>
    <row r="286" spans="3:14" ht="12">
      <c r="C286" s="3" t="s">
        <v>3</v>
      </c>
      <c r="D286" s="4">
        <v>2</v>
      </c>
      <c r="E286" s="4">
        <v>3</v>
      </c>
      <c r="F286" s="4">
        <v>7</v>
      </c>
      <c r="G286" s="4">
        <v>2</v>
      </c>
      <c r="H286" s="4">
        <v>7</v>
      </c>
      <c r="I286" s="4">
        <v>7</v>
      </c>
      <c r="J286" s="4">
        <v>11</v>
      </c>
      <c r="K286" s="4">
        <v>6</v>
      </c>
      <c r="L286" s="4">
        <v>6</v>
      </c>
      <c r="M286" s="4">
        <v>8</v>
      </c>
      <c r="N286" s="3">
        <v>8</v>
      </c>
    </row>
    <row r="287" spans="2:14" ht="12">
      <c r="B287" s="3" t="s">
        <v>19</v>
      </c>
      <c r="C287" s="3" t="s">
        <v>2</v>
      </c>
      <c r="D287" s="4"/>
      <c r="E287" s="4">
        <v>1</v>
      </c>
      <c r="F287" s="4">
        <v>1</v>
      </c>
      <c r="G287" s="4"/>
      <c r="H287" s="4"/>
      <c r="I287" s="4"/>
      <c r="J287" s="4">
        <v>1</v>
      </c>
      <c r="K287" s="4">
        <v>1</v>
      </c>
      <c r="L287" s="4"/>
      <c r="M287" s="4"/>
      <c r="N287" s="3">
        <v>1</v>
      </c>
    </row>
    <row r="288" spans="3:14" ht="12">
      <c r="C288" s="3" t="s">
        <v>3</v>
      </c>
      <c r="D288" s="4"/>
      <c r="E288" s="4">
        <v>1</v>
      </c>
      <c r="F288" s="4">
        <v>0</v>
      </c>
      <c r="G288" s="4"/>
      <c r="H288" s="4"/>
      <c r="I288" s="4"/>
      <c r="J288" s="4">
        <v>0</v>
      </c>
      <c r="K288" s="4">
        <v>1</v>
      </c>
      <c r="L288" s="4"/>
      <c r="M288" s="4"/>
      <c r="N288" s="3">
        <v>1</v>
      </c>
    </row>
    <row r="289" spans="1:14" ht="12">
      <c r="A289" s="3" t="s">
        <v>80</v>
      </c>
      <c r="B289" s="3" t="s">
        <v>11</v>
      </c>
      <c r="C289" s="3" t="s">
        <v>2</v>
      </c>
      <c r="D289" s="14">
        <v>2445</v>
      </c>
      <c r="E289" s="4">
        <v>2424</v>
      </c>
      <c r="F289" s="4">
        <v>2541</v>
      </c>
      <c r="G289" s="4">
        <v>2685</v>
      </c>
      <c r="H289" s="4">
        <v>2649</v>
      </c>
      <c r="I289" s="4">
        <v>2882</v>
      </c>
      <c r="J289" s="4">
        <v>2988</v>
      </c>
      <c r="K289" s="4">
        <v>3279</v>
      </c>
      <c r="L289" s="4">
        <v>3280</v>
      </c>
      <c r="M289" s="4">
        <v>3538</v>
      </c>
      <c r="N289" s="4">
        <f>SUMIF(C291:C314,"Tot",N291:N314)</f>
        <v>3584</v>
      </c>
    </row>
    <row r="290" spans="3:14" ht="12">
      <c r="C290" s="3" t="s">
        <v>3</v>
      </c>
      <c r="D290" s="4">
        <v>1302</v>
      </c>
      <c r="E290" s="4">
        <v>1378</v>
      </c>
      <c r="F290" s="4">
        <v>1406</v>
      </c>
      <c r="G290" s="4">
        <v>1538</v>
      </c>
      <c r="H290" s="4">
        <v>1478</v>
      </c>
      <c r="I290" s="4">
        <v>1597</v>
      </c>
      <c r="J290" s="4">
        <v>1709</v>
      </c>
      <c r="K290" s="4">
        <v>1843</v>
      </c>
      <c r="L290" s="4">
        <v>1903</v>
      </c>
      <c r="M290" s="4">
        <v>1940</v>
      </c>
      <c r="N290" s="4">
        <f>SUMIF(C291:C314,"F",N291:N314)</f>
        <v>2005</v>
      </c>
    </row>
    <row r="291" spans="2:14" ht="12">
      <c r="B291" s="3" t="s">
        <v>24</v>
      </c>
      <c r="C291" s="3" t="s">
        <v>2</v>
      </c>
      <c r="D291" s="4">
        <v>97</v>
      </c>
      <c r="E291" s="4">
        <v>95</v>
      </c>
      <c r="F291" s="4">
        <v>53</v>
      </c>
      <c r="G291" s="4">
        <v>62</v>
      </c>
      <c r="H291" s="4">
        <v>61</v>
      </c>
      <c r="I291" s="4">
        <v>51</v>
      </c>
      <c r="J291" s="4">
        <v>66</v>
      </c>
      <c r="K291" s="4">
        <v>84</v>
      </c>
      <c r="L291" s="4">
        <v>78</v>
      </c>
      <c r="M291" s="4">
        <v>78</v>
      </c>
      <c r="N291" s="3">
        <v>84</v>
      </c>
    </row>
    <row r="292" spans="3:14" ht="12">
      <c r="C292" s="3" t="s">
        <v>3</v>
      </c>
      <c r="D292" s="4">
        <v>73</v>
      </c>
      <c r="E292" s="4">
        <v>69</v>
      </c>
      <c r="F292" s="4">
        <v>41</v>
      </c>
      <c r="G292" s="4">
        <v>45</v>
      </c>
      <c r="H292" s="4">
        <v>49</v>
      </c>
      <c r="I292" s="4">
        <v>44</v>
      </c>
      <c r="J292" s="4">
        <v>57</v>
      </c>
      <c r="K292" s="4">
        <v>64</v>
      </c>
      <c r="L292" s="4">
        <v>67</v>
      </c>
      <c r="M292" s="4">
        <v>58</v>
      </c>
      <c r="N292" s="3">
        <v>63</v>
      </c>
    </row>
    <row r="293" spans="2:14" ht="12">
      <c r="B293" s="3" t="s">
        <v>14</v>
      </c>
      <c r="C293" s="3" t="s">
        <v>2</v>
      </c>
      <c r="D293" s="4">
        <v>74</v>
      </c>
      <c r="E293" s="4">
        <v>653</v>
      </c>
      <c r="F293" s="4">
        <v>1597</v>
      </c>
      <c r="G293" s="4">
        <v>1821</v>
      </c>
      <c r="H293" s="4">
        <v>2036</v>
      </c>
      <c r="I293" s="4">
        <v>2176</v>
      </c>
      <c r="J293" s="4">
        <v>2207</v>
      </c>
      <c r="K293" s="4">
        <v>2409</v>
      </c>
      <c r="L293" s="4">
        <v>2410</v>
      </c>
      <c r="M293" s="4">
        <v>2537</v>
      </c>
      <c r="N293" s="4">
        <v>2521</v>
      </c>
    </row>
    <row r="294" spans="3:14" ht="12">
      <c r="C294" s="3" t="s">
        <v>3</v>
      </c>
      <c r="D294" s="4">
        <v>19</v>
      </c>
      <c r="E294" s="4">
        <v>267</v>
      </c>
      <c r="F294" s="4">
        <v>867</v>
      </c>
      <c r="G294" s="4">
        <v>1036</v>
      </c>
      <c r="H294" s="4">
        <v>1156</v>
      </c>
      <c r="I294" s="4">
        <v>1207</v>
      </c>
      <c r="J294" s="4">
        <v>1255</v>
      </c>
      <c r="K294" s="4">
        <v>1329</v>
      </c>
      <c r="L294" s="4">
        <v>1388</v>
      </c>
      <c r="M294" s="4">
        <v>1373</v>
      </c>
      <c r="N294" s="4">
        <v>1370</v>
      </c>
    </row>
    <row r="295" spans="2:13" ht="12">
      <c r="B295" s="3" t="s">
        <v>15</v>
      </c>
      <c r="C295" s="3" t="s">
        <v>2</v>
      </c>
      <c r="D295" s="4">
        <v>1586</v>
      </c>
      <c r="E295" s="4">
        <v>1031</v>
      </c>
      <c r="F295" s="4">
        <v>13</v>
      </c>
      <c r="G295" s="4">
        <v>3</v>
      </c>
      <c r="H295" s="4">
        <v>1</v>
      </c>
      <c r="I295" s="4"/>
      <c r="J295" s="4">
        <v>1</v>
      </c>
      <c r="K295" s="4"/>
      <c r="L295" s="4">
        <v>1</v>
      </c>
      <c r="M295" s="4">
        <v>1</v>
      </c>
    </row>
    <row r="296" spans="3:13" ht="12">
      <c r="C296" s="3" t="s">
        <v>3</v>
      </c>
      <c r="D296" s="4">
        <v>870</v>
      </c>
      <c r="E296" s="4">
        <v>680</v>
      </c>
      <c r="F296" s="4">
        <v>10</v>
      </c>
      <c r="G296" s="4">
        <v>0</v>
      </c>
      <c r="H296" s="4">
        <v>1</v>
      </c>
      <c r="I296" s="4"/>
      <c r="J296" s="4">
        <v>0</v>
      </c>
      <c r="K296" s="4"/>
      <c r="L296" s="4">
        <v>0</v>
      </c>
      <c r="M296" s="4">
        <v>1</v>
      </c>
    </row>
    <row r="297" spans="2:13" ht="12">
      <c r="B297" s="7" t="s">
        <v>134</v>
      </c>
      <c r="C297" s="3" t="s">
        <v>2</v>
      </c>
      <c r="D297" s="4">
        <v>198</v>
      </c>
      <c r="E297" s="4">
        <v>194</v>
      </c>
      <c r="F297" s="4">
        <v>262</v>
      </c>
      <c r="G297" s="4">
        <v>285</v>
      </c>
      <c r="H297" s="4"/>
      <c r="I297" s="4"/>
      <c r="J297" s="4"/>
      <c r="K297" s="4"/>
      <c r="L297" s="4"/>
      <c r="M297" s="4"/>
    </row>
    <row r="298" spans="3:13" ht="12">
      <c r="C298" s="3" t="s">
        <v>3</v>
      </c>
      <c r="D298" s="4">
        <v>115</v>
      </c>
      <c r="E298" s="4">
        <v>128</v>
      </c>
      <c r="F298" s="4">
        <v>164</v>
      </c>
      <c r="G298" s="4">
        <v>186</v>
      </c>
      <c r="H298" s="4"/>
      <c r="I298" s="4"/>
      <c r="J298" s="4"/>
      <c r="K298" s="4"/>
      <c r="L298" s="4"/>
      <c r="M298" s="4"/>
    </row>
    <row r="299" spans="2:13" ht="12">
      <c r="B299" s="3" t="s">
        <v>28</v>
      </c>
      <c r="C299" s="3" t="s">
        <v>2</v>
      </c>
      <c r="D299" s="4">
        <v>1</v>
      </c>
      <c r="E299" s="4"/>
      <c r="F299" s="4"/>
      <c r="G299" s="4"/>
      <c r="H299" s="4"/>
      <c r="I299" s="4"/>
      <c r="J299" s="4"/>
      <c r="K299" s="4"/>
      <c r="L299" s="4"/>
      <c r="M299" s="4"/>
    </row>
    <row r="300" spans="3:13" ht="12">
      <c r="C300" s="3" t="s">
        <v>3</v>
      </c>
      <c r="D300" s="4">
        <v>0</v>
      </c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">
      <c r="B301" s="3" t="s">
        <v>32</v>
      </c>
      <c r="C301" s="3" t="s">
        <v>2</v>
      </c>
      <c r="D301" s="4">
        <v>13</v>
      </c>
      <c r="E301" s="4">
        <v>11</v>
      </c>
      <c r="F301" s="4">
        <v>9</v>
      </c>
      <c r="G301" s="4">
        <v>9</v>
      </c>
      <c r="H301" s="4">
        <v>2</v>
      </c>
      <c r="I301" s="4">
        <v>1</v>
      </c>
      <c r="J301" s="4">
        <v>2</v>
      </c>
      <c r="K301" s="4"/>
      <c r="L301" s="4"/>
      <c r="M301" s="4"/>
    </row>
    <row r="302" spans="3:13" ht="12">
      <c r="C302" s="3" t="s">
        <v>3</v>
      </c>
      <c r="D302" s="4">
        <v>7</v>
      </c>
      <c r="E302" s="4">
        <v>7</v>
      </c>
      <c r="F302" s="4">
        <v>5</v>
      </c>
      <c r="G302" s="4">
        <v>6</v>
      </c>
      <c r="H302" s="4">
        <v>0</v>
      </c>
      <c r="I302" s="4">
        <v>1</v>
      </c>
      <c r="J302" s="4">
        <v>2</v>
      </c>
      <c r="K302" s="4"/>
      <c r="L302" s="4"/>
      <c r="M302" s="4"/>
    </row>
    <row r="303" spans="2:14" ht="12">
      <c r="B303" s="3" t="s">
        <v>16</v>
      </c>
      <c r="C303" s="3" t="s">
        <v>2</v>
      </c>
      <c r="D303" s="4"/>
      <c r="E303" s="4">
        <v>5</v>
      </c>
      <c r="F303" s="4">
        <v>183</v>
      </c>
      <c r="G303" s="4">
        <v>223</v>
      </c>
      <c r="H303" s="4">
        <v>310</v>
      </c>
      <c r="I303" s="4">
        <v>367</v>
      </c>
      <c r="J303" s="4">
        <v>421</v>
      </c>
      <c r="K303" s="4">
        <v>459</v>
      </c>
      <c r="L303" s="4">
        <v>513</v>
      </c>
      <c r="M303" s="4">
        <v>573</v>
      </c>
      <c r="N303" s="3">
        <v>725</v>
      </c>
    </row>
    <row r="304" spans="3:14" ht="12">
      <c r="C304" s="3" t="s">
        <v>3</v>
      </c>
      <c r="D304" s="4"/>
      <c r="E304" s="4">
        <v>5</v>
      </c>
      <c r="F304" s="4">
        <v>94</v>
      </c>
      <c r="G304" s="4">
        <v>118</v>
      </c>
      <c r="H304" s="4">
        <v>167</v>
      </c>
      <c r="I304" s="4">
        <v>204</v>
      </c>
      <c r="J304" s="4">
        <v>239</v>
      </c>
      <c r="K304" s="4">
        <v>279</v>
      </c>
      <c r="L304" s="4">
        <v>313</v>
      </c>
      <c r="M304" s="4">
        <v>332</v>
      </c>
      <c r="N304" s="3">
        <v>423</v>
      </c>
    </row>
    <row r="305" spans="2:13" ht="12">
      <c r="B305" s="3" t="s">
        <v>17</v>
      </c>
      <c r="C305" s="3" t="s">
        <v>2</v>
      </c>
      <c r="D305" s="4">
        <v>253</v>
      </c>
      <c r="E305" s="4">
        <v>213</v>
      </c>
      <c r="F305" s="4">
        <v>68</v>
      </c>
      <c r="G305" s="4">
        <v>33</v>
      </c>
      <c r="H305" s="4">
        <v>9</v>
      </c>
      <c r="I305" s="4">
        <v>2</v>
      </c>
      <c r="J305" s="4"/>
      <c r="K305" s="4"/>
      <c r="L305" s="4"/>
      <c r="M305" s="4"/>
    </row>
    <row r="306" spans="3:13" ht="12">
      <c r="C306" s="3" t="s">
        <v>3</v>
      </c>
      <c r="D306" s="4">
        <v>112</v>
      </c>
      <c r="E306" s="4">
        <v>113</v>
      </c>
      <c r="F306" s="4">
        <v>58</v>
      </c>
      <c r="G306" s="4">
        <v>28</v>
      </c>
      <c r="H306" s="4">
        <v>5</v>
      </c>
      <c r="I306" s="4">
        <v>1</v>
      </c>
      <c r="J306" s="4"/>
      <c r="K306" s="4"/>
      <c r="L306" s="4"/>
      <c r="M306" s="4"/>
    </row>
    <row r="307" spans="2:14" ht="12">
      <c r="B307" s="3" t="s">
        <v>129</v>
      </c>
      <c r="C307" s="3" t="s">
        <v>2</v>
      </c>
      <c r="D307" s="4"/>
      <c r="E307" s="4"/>
      <c r="F307" s="4">
        <v>19</v>
      </c>
      <c r="G307" s="4">
        <v>28</v>
      </c>
      <c r="H307" s="4">
        <v>36</v>
      </c>
      <c r="I307" s="4">
        <v>67</v>
      </c>
      <c r="J307" s="4">
        <v>62</v>
      </c>
      <c r="K307" s="4">
        <v>63</v>
      </c>
      <c r="L307" s="4">
        <v>65</v>
      </c>
      <c r="M307" s="4">
        <v>83</v>
      </c>
      <c r="N307" s="3">
        <v>17</v>
      </c>
    </row>
    <row r="308" spans="3:14" ht="12">
      <c r="C308" s="3" t="s">
        <v>3</v>
      </c>
      <c r="D308" s="4"/>
      <c r="E308" s="4"/>
      <c r="F308" s="4">
        <v>5</v>
      </c>
      <c r="G308" s="4">
        <v>6</v>
      </c>
      <c r="H308" s="4">
        <v>8</v>
      </c>
      <c r="I308" s="4">
        <v>31</v>
      </c>
      <c r="J308" s="4">
        <v>29</v>
      </c>
      <c r="K308" s="4">
        <v>26</v>
      </c>
      <c r="L308" s="4">
        <v>36</v>
      </c>
      <c r="M308" s="4">
        <v>31</v>
      </c>
      <c r="N308" s="3">
        <v>12</v>
      </c>
    </row>
    <row r="309" spans="2:14" ht="12">
      <c r="B309" s="3" t="s">
        <v>130</v>
      </c>
      <c r="C309" s="3" t="s">
        <v>2</v>
      </c>
      <c r="D309" s="4"/>
      <c r="E309" s="4"/>
      <c r="F309" s="4"/>
      <c r="G309" s="4">
        <v>11</v>
      </c>
      <c r="H309" s="4">
        <v>17</v>
      </c>
      <c r="I309" s="4">
        <v>7</v>
      </c>
      <c r="J309" s="4">
        <v>10</v>
      </c>
      <c r="K309" s="4">
        <v>2</v>
      </c>
      <c r="L309" s="4">
        <v>11</v>
      </c>
      <c r="M309" s="4">
        <v>2</v>
      </c>
      <c r="N309" s="3">
        <v>3</v>
      </c>
    </row>
    <row r="310" spans="3:14" ht="12">
      <c r="C310" s="3" t="s">
        <v>3</v>
      </c>
      <c r="D310" s="4"/>
      <c r="E310" s="4"/>
      <c r="F310" s="4"/>
      <c r="G310" s="4">
        <v>6</v>
      </c>
      <c r="H310" s="4">
        <v>13</v>
      </c>
      <c r="I310" s="4">
        <v>5</v>
      </c>
      <c r="J310" s="4">
        <v>7</v>
      </c>
      <c r="K310" s="4">
        <v>2</v>
      </c>
      <c r="L310" s="4">
        <v>5</v>
      </c>
      <c r="M310" s="4">
        <v>1</v>
      </c>
      <c r="N310" s="3">
        <v>3</v>
      </c>
    </row>
    <row r="311" spans="2:14" ht="12">
      <c r="B311" s="3" t="s">
        <v>18</v>
      </c>
      <c r="C311" s="3" t="s">
        <v>2</v>
      </c>
      <c r="D311" s="4">
        <v>97</v>
      </c>
      <c r="E311" s="4">
        <v>142</v>
      </c>
      <c r="F311" s="4">
        <v>132</v>
      </c>
      <c r="G311" s="4">
        <v>141</v>
      </c>
      <c r="H311" s="4">
        <v>133</v>
      </c>
      <c r="I311" s="4">
        <v>161</v>
      </c>
      <c r="J311" s="4">
        <v>184</v>
      </c>
      <c r="K311" s="4">
        <v>206</v>
      </c>
      <c r="L311" s="4">
        <v>164</v>
      </c>
      <c r="M311" s="4">
        <v>232</v>
      </c>
      <c r="N311" s="3">
        <v>207</v>
      </c>
    </row>
    <row r="312" spans="3:14" ht="12">
      <c r="C312" s="3" t="s">
        <v>3</v>
      </c>
      <c r="D312" s="4">
        <v>51</v>
      </c>
      <c r="E312" s="4">
        <v>73</v>
      </c>
      <c r="F312" s="4">
        <v>67</v>
      </c>
      <c r="G312" s="4">
        <v>78</v>
      </c>
      <c r="H312" s="4">
        <v>65</v>
      </c>
      <c r="I312" s="4">
        <v>77</v>
      </c>
      <c r="J312" s="4">
        <v>101</v>
      </c>
      <c r="K312" s="4">
        <v>104</v>
      </c>
      <c r="L312" s="4">
        <v>79</v>
      </c>
      <c r="M312" s="4">
        <v>121</v>
      </c>
      <c r="N312" s="3">
        <v>121</v>
      </c>
    </row>
    <row r="313" spans="2:14" ht="12">
      <c r="B313" s="3" t="s">
        <v>19</v>
      </c>
      <c r="C313" s="3" t="s">
        <v>2</v>
      </c>
      <c r="D313" s="4">
        <v>126</v>
      </c>
      <c r="E313" s="4">
        <v>80</v>
      </c>
      <c r="F313" s="4">
        <v>205</v>
      </c>
      <c r="G313" s="4">
        <v>69</v>
      </c>
      <c r="H313" s="4">
        <v>44</v>
      </c>
      <c r="I313" s="4">
        <v>50</v>
      </c>
      <c r="J313" s="4">
        <v>35</v>
      </c>
      <c r="K313" s="4">
        <v>56</v>
      </c>
      <c r="L313" s="4">
        <v>38</v>
      </c>
      <c r="M313" s="4">
        <v>32</v>
      </c>
      <c r="N313" s="3">
        <v>27</v>
      </c>
    </row>
    <row r="314" spans="3:14" ht="12">
      <c r="C314" s="3" t="s">
        <v>3</v>
      </c>
      <c r="D314" s="4">
        <v>55</v>
      </c>
      <c r="E314" s="4">
        <v>36</v>
      </c>
      <c r="F314" s="4">
        <v>95</v>
      </c>
      <c r="G314" s="4">
        <v>29</v>
      </c>
      <c r="H314" s="4">
        <v>14</v>
      </c>
      <c r="I314" s="4">
        <v>27</v>
      </c>
      <c r="J314" s="4">
        <v>19</v>
      </c>
      <c r="K314" s="4">
        <v>39</v>
      </c>
      <c r="L314" s="4">
        <v>15</v>
      </c>
      <c r="M314" s="4">
        <v>23</v>
      </c>
      <c r="N314" s="3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2"/>
  <sheetViews>
    <sheetView zoomScale="150" zoomScaleNormal="150" workbookViewId="0" topLeftCell="A1">
      <pane xSplit="3" ySplit="2" topLeftCell="N15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R184" sqref="R184"/>
    </sheetView>
  </sheetViews>
  <sheetFormatPr defaultColWidth="11.57421875" defaultRowHeight="12.75"/>
  <cols>
    <col min="1" max="1" width="18.140625" style="7" customWidth="1"/>
    <col min="2" max="2" width="14.140625" style="7" bestFit="1" customWidth="1"/>
    <col min="3" max="4" width="11.421875" style="7" customWidth="1"/>
    <col min="5" max="13" width="11.421875" style="7" hidden="1" customWidth="1"/>
    <col min="14" max="14" width="11.421875" style="14" customWidth="1"/>
    <col min="15" max="16384" width="11.421875" style="7" customWidth="1"/>
  </cols>
  <sheetData>
    <row r="1" ht="12">
      <c r="A1" s="5" t="s">
        <v>35</v>
      </c>
    </row>
    <row r="2" spans="4:14" ht="12">
      <c r="D2" s="7">
        <v>2003</v>
      </c>
      <c r="E2" s="7">
        <v>2004</v>
      </c>
      <c r="F2" s="7">
        <v>2005</v>
      </c>
      <c r="G2" s="7">
        <v>2006</v>
      </c>
      <c r="H2" s="7">
        <v>2007</v>
      </c>
      <c r="I2" s="7">
        <v>2008</v>
      </c>
      <c r="J2" s="7">
        <v>2009</v>
      </c>
      <c r="K2" s="7">
        <v>2010</v>
      </c>
      <c r="L2" s="7">
        <v>2011</v>
      </c>
      <c r="M2" s="7">
        <v>2012</v>
      </c>
      <c r="N2" s="48">
        <v>2013</v>
      </c>
    </row>
    <row r="3" spans="1:14" ht="12">
      <c r="A3" s="7" t="s">
        <v>125</v>
      </c>
      <c r="B3" s="7" t="s">
        <v>11</v>
      </c>
      <c r="C3" s="7" t="s">
        <v>2</v>
      </c>
      <c r="D3" s="14">
        <v>10</v>
      </c>
      <c r="E3" s="14">
        <v>18</v>
      </c>
      <c r="F3" s="14">
        <v>34</v>
      </c>
      <c r="G3" s="14">
        <v>14</v>
      </c>
      <c r="H3" s="14">
        <v>22</v>
      </c>
      <c r="I3" s="14">
        <v>11</v>
      </c>
      <c r="J3" s="14">
        <v>23</v>
      </c>
      <c r="K3" s="14">
        <v>15</v>
      </c>
      <c r="L3" s="14">
        <v>23</v>
      </c>
      <c r="M3" s="14">
        <v>15</v>
      </c>
      <c r="N3" s="14">
        <v>13</v>
      </c>
    </row>
    <row r="4" spans="3:14" ht="12">
      <c r="C4" s="7" t="s">
        <v>3</v>
      </c>
      <c r="D4" s="14">
        <v>5</v>
      </c>
      <c r="E4" s="14">
        <v>6</v>
      </c>
      <c r="F4" s="14">
        <v>19</v>
      </c>
      <c r="G4" s="14">
        <v>9</v>
      </c>
      <c r="H4" s="14">
        <v>8</v>
      </c>
      <c r="I4" s="14">
        <v>5</v>
      </c>
      <c r="J4" s="14">
        <v>8</v>
      </c>
      <c r="K4" s="14">
        <v>5</v>
      </c>
      <c r="L4" s="14">
        <v>9</v>
      </c>
      <c r="M4" s="14">
        <v>7</v>
      </c>
      <c r="N4" s="14">
        <f>SUMIF(C5:C16,"F",N5:N16)</f>
        <v>8</v>
      </c>
    </row>
    <row r="5" spans="2:14" ht="12">
      <c r="B5" s="7" t="s">
        <v>138</v>
      </c>
      <c r="C5" s="7" t="s">
        <v>2</v>
      </c>
      <c r="D5" s="14"/>
      <c r="E5" s="14"/>
      <c r="F5" s="14">
        <v>3</v>
      </c>
      <c r="G5" s="14">
        <v>9</v>
      </c>
      <c r="H5" s="14">
        <v>13</v>
      </c>
      <c r="I5" s="14">
        <v>4</v>
      </c>
      <c r="J5" s="14">
        <v>6</v>
      </c>
      <c r="K5" s="14">
        <v>1</v>
      </c>
      <c r="L5" s="14">
        <v>11</v>
      </c>
      <c r="M5" s="14">
        <v>9</v>
      </c>
      <c r="N5" s="14">
        <v>5</v>
      </c>
    </row>
    <row r="6" spans="3:14" ht="12">
      <c r="C6" s="7" t="s">
        <v>3</v>
      </c>
      <c r="D6" s="14"/>
      <c r="E6" s="14"/>
      <c r="F6" s="14">
        <v>3</v>
      </c>
      <c r="G6" s="14">
        <v>7</v>
      </c>
      <c r="H6" s="14">
        <v>5</v>
      </c>
      <c r="I6" s="14">
        <v>0</v>
      </c>
      <c r="J6" s="14">
        <v>2</v>
      </c>
      <c r="K6" s="14">
        <v>0</v>
      </c>
      <c r="L6" s="14">
        <v>6</v>
      </c>
      <c r="M6" s="14">
        <v>6</v>
      </c>
      <c r="N6" s="14">
        <v>2</v>
      </c>
    </row>
    <row r="7" spans="2:13" ht="12">
      <c r="B7" s="7" t="s">
        <v>139</v>
      </c>
      <c r="C7" s="7" t="s">
        <v>2</v>
      </c>
      <c r="D7" s="14">
        <v>6</v>
      </c>
      <c r="E7" s="14">
        <v>7</v>
      </c>
      <c r="F7" s="14">
        <v>9</v>
      </c>
      <c r="G7" s="14">
        <v>3</v>
      </c>
      <c r="H7" s="14">
        <v>3</v>
      </c>
      <c r="I7" s="14"/>
      <c r="J7" s="14">
        <v>1</v>
      </c>
      <c r="K7" s="14">
        <v>1</v>
      </c>
      <c r="L7" s="14"/>
      <c r="M7" s="14"/>
    </row>
    <row r="8" spans="3:13" ht="12">
      <c r="C8" s="7" t="s">
        <v>3</v>
      </c>
      <c r="D8" s="14">
        <v>3</v>
      </c>
      <c r="E8" s="14">
        <v>1</v>
      </c>
      <c r="F8" s="14">
        <v>7</v>
      </c>
      <c r="G8" s="14">
        <v>1</v>
      </c>
      <c r="H8" s="14">
        <v>0</v>
      </c>
      <c r="I8" s="14"/>
      <c r="J8" s="14">
        <v>0</v>
      </c>
      <c r="K8" s="14">
        <v>1</v>
      </c>
      <c r="L8" s="14"/>
      <c r="M8" s="14"/>
    </row>
    <row r="9" spans="2:13" ht="12">
      <c r="B9" s="7" t="s">
        <v>52</v>
      </c>
      <c r="C9" s="7" t="s">
        <v>2</v>
      </c>
      <c r="D9" s="14">
        <v>1</v>
      </c>
      <c r="E9" s="14">
        <v>3</v>
      </c>
      <c r="F9" s="14"/>
      <c r="G9" s="14"/>
      <c r="H9" s="14"/>
      <c r="I9" s="14"/>
      <c r="J9" s="14"/>
      <c r="K9" s="14"/>
      <c r="L9" s="14"/>
      <c r="M9" s="14"/>
    </row>
    <row r="10" spans="3:13" ht="12">
      <c r="C10" s="7" t="s">
        <v>3</v>
      </c>
      <c r="D10" s="14">
        <v>1</v>
      </c>
      <c r="E10" s="14">
        <v>2</v>
      </c>
      <c r="F10" s="14"/>
      <c r="G10" s="14"/>
      <c r="H10" s="14"/>
      <c r="I10" s="14"/>
      <c r="J10" s="14"/>
      <c r="K10" s="14"/>
      <c r="L10" s="14"/>
      <c r="M10" s="14"/>
    </row>
    <row r="11" spans="2:14" ht="12">
      <c r="B11" s="7" t="s">
        <v>16</v>
      </c>
      <c r="C11" s="7" t="s">
        <v>2</v>
      </c>
      <c r="D11" s="14"/>
      <c r="E11" s="14"/>
      <c r="F11" s="14"/>
      <c r="G11" s="14"/>
      <c r="H11" s="14"/>
      <c r="I11" s="14"/>
      <c r="J11" s="14">
        <v>9</v>
      </c>
      <c r="K11" s="14">
        <v>8</v>
      </c>
      <c r="L11" s="14">
        <v>9</v>
      </c>
      <c r="M11" s="14">
        <v>5</v>
      </c>
      <c r="N11" s="14">
        <v>6</v>
      </c>
    </row>
    <row r="12" spans="3:14" ht="12">
      <c r="C12" s="7" t="s">
        <v>3</v>
      </c>
      <c r="D12" s="14"/>
      <c r="E12" s="14"/>
      <c r="F12" s="14"/>
      <c r="G12" s="14"/>
      <c r="H12" s="14"/>
      <c r="I12" s="14"/>
      <c r="J12" s="14">
        <v>4</v>
      </c>
      <c r="K12" s="14">
        <v>3</v>
      </c>
      <c r="L12" s="14">
        <v>3</v>
      </c>
      <c r="M12" s="14">
        <v>1</v>
      </c>
      <c r="N12" s="14">
        <v>5</v>
      </c>
    </row>
    <row r="13" spans="2:13" ht="12">
      <c r="B13" s="7" t="s">
        <v>140</v>
      </c>
      <c r="C13" s="7" t="s">
        <v>2</v>
      </c>
      <c r="D13" s="14">
        <v>3</v>
      </c>
      <c r="E13" s="14">
        <v>4</v>
      </c>
      <c r="F13" s="14">
        <v>17</v>
      </c>
      <c r="G13" s="14">
        <v>2</v>
      </c>
      <c r="H13" s="14">
        <v>3</v>
      </c>
      <c r="I13" s="14">
        <v>6</v>
      </c>
      <c r="J13" s="14">
        <v>3</v>
      </c>
      <c r="K13" s="14">
        <v>0</v>
      </c>
      <c r="L13" s="14"/>
      <c r="M13" s="14"/>
    </row>
    <row r="14" spans="3:13" ht="12">
      <c r="C14" s="7" t="s">
        <v>3</v>
      </c>
      <c r="D14" s="14">
        <v>1</v>
      </c>
      <c r="E14" s="14">
        <v>3</v>
      </c>
      <c r="F14" s="14">
        <v>6</v>
      </c>
      <c r="G14" s="14">
        <v>1</v>
      </c>
      <c r="H14" s="14">
        <v>1</v>
      </c>
      <c r="I14" s="14">
        <v>5</v>
      </c>
      <c r="J14" s="14">
        <v>1</v>
      </c>
      <c r="K14" s="14">
        <v>0</v>
      </c>
      <c r="L14" s="14"/>
      <c r="M14" s="14"/>
    </row>
    <row r="15" spans="2:14" ht="12">
      <c r="B15" s="7" t="s">
        <v>141</v>
      </c>
      <c r="C15" s="7" t="s">
        <v>2</v>
      </c>
      <c r="D15" s="14"/>
      <c r="E15" s="14">
        <v>4</v>
      </c>
      <c r="F15" s="14">
        <v>5</v>
      </c>
      <c r="G15" s="14"/>
      <c r="H15" s="14">
        <v>3</v>
      </c>
      <c r="I15" s="14">
        <v>1</v>
      </c>
      <c r="J15" s="14">
        <v>4</v>
      </c>
      <c r="K15" s="14">
        <v>5</v>
      </c>
      <c r="L15" s="14">
        <v>3</v>
      </c>
      <c r="M15" s="14">
        <v>1</v>
      </c>
      <c r="N15" s="14">
        <v>2</v>
      </c>
    </row>
    <row r="16" spans="3:14" ht="12">
      <c r="C16" s="7" t="s">
        <v>3</v>
      </c>
      <c r="D16" s="14"/>
      <c r="E16" s="14">
        <v>0</v>
      </c>
      <c r="F16" s="14">
        <v>3</v>
      </c>
      <c r="G16" s="14"/>
      <c r="H16" s="14">
        <v>2</v>
      </c>
      <c r="I16" s="14">
        <v>0</v>
      </c>
      <c r="J16" s="14">
        <v>1</v>
      </c>
      <c r="K16" s="14">
        <v>1</v>
      </c>
      <c r="L16" s="14">
        <v>0</v>
      </c>
      <c r="M16" s="14">
        <v>0</v>
      </c>
      <c r="N16" s="14">
        <v>1</v>
      </c>
    </row>
    <row r="17" spans="1:14" ht="12">
      <c r="A17" s="7" t="s">
        <v>20</v>
      </c>
      <c r="B17" s="7" t="s">
        <v>11</v>
      </c>
      <c r="C17" s="7" t="s">
        <v>2</v>
      </c>
      <c r="D17" s="14">
        <v>157</v>
      </c>
      <c r="E17" s="14">
        <v>167</v>
      </c>
      <c r="F17" s="14">
        <v>164</v>
      </c>
      <c r="G17" s="14">
        <v>285</v>
      </c>
      <c r="H17" s="14">
        <v>131</v>
      </c>
      <c r="I17" s="14">
        <v>250</v>
      </c>
      <c r="J17" s="14">
        <v>267</v>
      </c>
      <c r="K17" s="14">
        <v>291</v>
      </c>
      <c r="L17" s="14">
        <v>315</v>
      </c>
      <c r="M17" s="14">
        <v>298</v>
      </c>
      <c r="N17" s="14">
        <v>265</v>
      </c>
    </row>
    <row r="18" spans="3:14" ht="12">
      <c r="C18" s="7" t="s">
        <v>3</v>
      </c>
      <c r="D18" s="14">
        <v>85</v>
      </c>
      <c r="E18" s="14">
        <v>94</v>
      </c>
      <c r="F18" s="14">
        <v>95</v>
      </c>
      <c r="G18" s="14">
        <v>167</v>
      </c>
      <c r="H18" s="14">
        <v>76</v>
      </c>
      <c r="I18" s="14">
        <v>147</v>
      </c>
      <c r="J18" s="14">
        <v>158</v>
      </c>
      <c r="K18" s="14">
        <v>166</v>
      </c>
      <c r="L18" s="14">
        <v>202</v>
      </c>
      <c r="M18" s="14">
        <v>181</v>
      </c>
      <c r="N18" s="14">
        <f>SUMIF(C19:C28,"F",N19:N28)</f>
        <v>158</v>
      </c>
    </row>
    <row r="19" spans="2:14" ht="12">
      <c r="B19" s="7" t="s">
        <v>138</v>
      </c>
      <c r="C19" s="7" t="s">
        <v>2</v>
      </c>
      <c r="D19" s="14"/>
      <c r="E19" s="14">
        <v>1</v>
      </c>
      <c r="F19" s="14"/>
      <c r="G19" s="14">
        <v>91</v>
      </c>
      <c r="H19" s="14">
        <v>82</v>
      </c>
      <c r="I19" s="14">
        <v>134</v>
      </c>
      <c r="J19" s="14">
        <v>148</v>
      </c>
      <c r="K19" s="14">
        <v>142</v>
      </c>
      <c r="L19" s="14">
        <v>145</v>
      </c>
      <c r="M19" s="14">
        <v>131</v>
      </c>
      <c r="N19" s="14">
        <v>112</v>
      </c>
    </row>
    <row r="20" spans="3:14" ht="12">
      <c r="C20" s="7" t="s">
        <v>3</v>
      </c>
      <c r="D20" s="14"/>
      <c r="E20" s="14">
        <v>0</v>
      </c>
      <c r="F20" s="14"/>
      <c r="G20" s="14">
        <v>56</v>
      </c>
      <c r="H20" s="14">
        <v>48</v>
      </c>
      <c r="I20" s="14">
        <v>86</v>
      </c>
      <c r="J20" s="14">
        <v>90</v>
      </c>
      <c r="K20" s="14">
        <v>74</v>
      </c>
      <c r="L20" s="14">
        <v>92</v>
      </c>
      <c r="M20" s="14">
        <v>82</v>
      </c>
      <c r="N20" s="14">
        <v>69</v>
      </c>
    </row>
    <row r="21" spans="2:13" ht="12">
      <c r="B21" s="7" t="s">
        <v>139</v>
      </c>
      <c r="C21" s="7" t="s">
        <v>2</v>
      </c>
      <c r="D21" s="14">
        <v>75</v>
      </c>
      <c r="E21" s="14">
        <v>86</v>
      </c>
      <c r="F21" s="14">
        <v>88</v>
      </c>
      <c r="G21" s="14">
        <v>129</v>
      </c>
      <c r="H21" s="14">
        <v>5</v>
      </c>
      <c r="I21" s="14">
        <v>1</v>
      </c>
      <c r="J21" s="14">
        <v>2</v>
      </c>
      <c r="K21" s="14">
        <v>0</v>
      </c>
      <c r="L21" s="14">
        <v>0</v>
      </c>
      <c r="M21" s="14"/>
    </row>
    <row r="22" spans="3:13" ht="12">
      <c r="C22" s="7" t="s">
        <v>3</v>
      </c>
      <c r="D22" s="14">
        <v>42</v>
      </c>
      <c r="E22" s="14">
        <v>54</v>
      </c>
      <c r="F22" s="14">
        <v>58</v>
      </c>
      <c r="G22" s="14">
        <v>79</v>
      </c>
      <c r="H22" s="14">
        <v>5</v>
      </c>
      <c r="I22" s="14">
        <v>0</v>
      </c>
      <c r="J22" s="14">
        <v>0</v>
      </c>
      <c r="K22" s="14">
        <v>0</v>
      </c>
      <c r="L22" s="14">
        <v>0</v>
      </c>
      <c r="M22" s="14"/>
    </row>
    <row r="23" spans="2:14" ht="12">
      <c r="B23" s="7" t="s">
        <v>142</v>
      </c>
      <c r="C23" s="7" t="s">
        <v>2</v>
      </c>
      <c r="D23" s="14"/>
      <c r="E23" s="14"/>
      <c r="F23" s="14"/>
      <c r="G23" s="14">
        <v>1</v>
      </c>
      <c r="H23" s="14">
        <v>3</v>
      </c>
      <c r="I23" s="14">
        <v>75</v>
      </c>
      <c r="J23" s="14">
        <v>85</v>
      </c>
      <c r="K23" s="14">
        <v>103</v>
      </c>
      <c r="L23" s="14">
        <v>125</v>
      </c>
      <c r="M23" s="14">
        <v>130</v>
      </c>
      <c r="N23" s="14">
        <v>119</v>
      </c>
    </row>
    <row r="24" spans="3:14" ht="12">
      <c r="C24" s="7" t="s">
        <v>3</v>
      </c>
      <c r="D24" s="14"/>
      <c r="E24" s="14"/>
      <c r="F24" s="14"/>
      <c r="G24" s="14">
        <v>1</v>
      </c>
      <c r="H24" s="14">
        <v>1</v>
      </c>
      <c r="I24" s="14">
        <v>40</v>
      </c>
      <c r="J24" s="14">
        <v>51</v>
      </c>
      <c r="K24" s="14">
        <v>65</v>
      </c>
      <c r="L24" s="14">
        <v>79</v>
      </c>
      <c r="M24" s="14">
        <v>76</v>
      </c>
      <c r="N24" s="14">
        <v>74</v>
      </c>
    </row>
    <row r="25" spans="2:14" ht="12">
      <c r="B25" s="7" t="s">
        <v>140</v>
      </c>
      <c r="C25" s="7" t="s">
        <v>2</v>
      </c>
      <c r="D25" s="14">
        <v>74</v>
      </c>
      <c r="E25" s="14">
        <v>71</v>
      </c>
      <c r="F25" s="14">
        <v>65</v>
      </c>
      <c r="G25" s="14">
        <v>46</v>
      </c>
      <c r="H25" s="14">
        <v>31</v>
      </c>
      <c r="I25" s="14">
        <v>25</v>
      </c>
      <c r="J25" s="14">
        <v>18</v>
      </c>
      <c r="K25" s="14">
        <v>36</v>
      </c>
      <c r="L25" s="14">
        <v>34</v>
      </c>
      <c r="M25" s="14">
        <v>26</v>
      </c>
      <c r="N25" s="14">
        <v>24</v>
      </c>
    </row>
    <row r="26" spans="3:14" ht="12">
      <c r="C26" s="7" t="s">
        <v>3</v>
      </c>
      <c r="D26" s="14">
        <v>40</v>
      </c>
      <c r="E26" s="14">
        <v>40</v>
      </c>
      <c r="F26" s="14">
        <v>34</v>
      </c>
      <c r="G26" s="14">
        <v>24</v>
      </c>
      <c r="H26" s="14">
        <v>21</v>
      </c>
      <c r="I26" s="14">
        <v>17</v>
      </c>
      <c r="J26" s="14">
        <v>10</v>
      </c>
      <c r="K26" s="14">
        <v>24</v>
      </c>
      <c r="L26" s="14">
        <v>25</v>
      </c>
      <c r="M26" s="14">
        <v>17</v>
      </c>
      <c r="N26" s="14">
        <v>15</v>
      </c>
    </row>
    <row r="27" spans="2:14" ht="12">
      <c r="B27" s="7" t="s">
        <v>141</v>
      </c>
      <c r="C27" s="7" t="s">
        <v>2</v>
      </c>
      <c r="D27" s="14">
        <v>8</v>
      </c>
      <c r="E27" s="14">
        <v>9</v>
      </c>
      <c r="F27" s="14">
        <v>11</v>
      </c>
      <c r="G27" s="14">
        <v>18</v>
      </c>
      <c r="H27" s="14">
        <v>10</v>
      </c>
      <c r="I27" s="14">
        <v>15</v>
      </c>
      <c r="J27" s="14">
        <v>14</v>
      </c>
      <c r="K27" s="14">
        <v>10</v>
      </c>
      <c r="L27" s="14">
        <v>11</v>
      </c>
      <c r="M27" s="14">
        <v>11</v>
      </c>
      <c r="N27" s="14">
        <v>10</v>
      </c>
    </row>
    <row r="28" spans="3:13" ht="12">
      <c r="C28" s="7" t="s">
        <v>3</v>
      </c>
      <c r="D28" s="14">
        <v>3</v>
      </c>
      <c r="E28" s="14"/>
      <c r="F28" s="14">
        <v>3</v>
      </c>
      <c r="G28" s="14">
        <v>7</v>
      </c>
      <c r="H28" s="14">
        <v>1</v>
      </c>
      <c r="I28" s="14">
        <v>4</v>
      </c>
      <c r="J28" s="14">
        <v>7</v>
      </c>
      <c r="K28" s="14">
        <v>3</v>
      </c>
      <c r="L28" s="14">
        <v>6</v>
      </c>
      <c r="M28" s="14">
        <v>6</v>
      </c>
    </row>
    <row r="29" spans="1:14" ht="12">
      <c r="A29" s="7" t="s">
        <v>21</v>
      </c>
      <c r="B29" s="7" t="s">
        <v>11</v>
      </c>
      <c r="C29" s="7" t="s">
        <v>2</v>
      </c>
      <c r="D29" s="14">
        <v>40</v>
      </c>
      <c r="E29" s="14">
        <v>50</v>
      </c>
      <c r="F29" s="14">
        <v>81</v>
      </c>
      <c r="G29" s="14">
        <v>73</v>
      </c>
      <c r="H29" s="14">
        <v>80</v>
      </c>
      <c r="I29" s="14">
        <v>87</v>
      </c>
      <c r="J29" s="14">
        <v>86</v>
      </c>
      <c r="K29" s="14">
        <v>107</v>
      </c>
      <c r="L29" s="14">
        <v>83</v>
      </c>
      <c r="M29" s="14">
        <v>100</v>
      </c>
      <c r="N29" s="14">
        <v>76</v>
      </c>
    </row>
    <row r="30" spans="3:14" ht="12">
      <c r="C30" s="7" t="s">
        <v>3</v>
      </c>
      <c r="D30" s="14">
        <v>22</v>
      </c>
      <c r="E30" s="14">
        <v>37</v>
      </c>
      <c r="F30" s="14">
        <v>45</v>
      </c>
      <c r="G30" s="14">
        <v>42</v>
      </c>
      <c r="H30" s="14">
        <v>49</v>
      </c>
      <c r="I30" s="14">
        <v>56</v>
      </c>
      <c r="J30" s="14">
        <v>58</v>
      </c>
      <c r="K30" s="14">
        <v>69</v>
      </c>
      <c r="L30" s="14">
        <v>58</v>
      </c>
      <c r="M30" s="14">
        <v>69</v>
      </c>
      <c r="N30" s="14">
        <f>SUMIF(C31:C40,"F",N31:N40)</f>
        <v>42</v>
      </c>
    </row>
    <row r="31" spans="2:14" ht="12">
      <c r="B31" s="7" t="s">
        <v>138</v>
      </c>
      <c r="C31" s="7" t="s">
        <v>2</v>
      </c>
      <c r="D31" s="14"/>
      <c r="E31" s="14"/>
      <c r="F31" s="14">
        <v>11</v>
      </c>
      <c r="G31" s="14">
        <v>26</v>
      </c>
      <c r="H31" s="14">
        <v>28</v>
      </c>
      <c r="I31" s="14">
        <v>31</v>
      </c>
      <c r="J31" s="14">
        <v>25</v>
      </c>
      <c r="K31" s="14">
        <v>26</v>
      </c>
      <c r="L31" s="14">
        <v>19</v>
      </c>
      <c r="M31" s="14">
        <v>33</v>
      </c>
      <c r="N31" s="14">
        <v>25</v>
      </c>
    </row>
    <row r="32" spans="3:14" ht="12">
      <c r="C32" s="7" t="s">
        <v>3</v>
      </c>
      <c r="D32" s="14"/>
      <c r="E32" s="14"/>
      <c r="F32" s="14">
        <v>8</v>
      </c>
      <c r="G32" s="14">
        <v>11</v>
      </c>
      <c r="H32" s="14">
        <v>11</v>
      </c>
      <c r="I32" s="14">
        <v>21</v>
      </c>
      <c r="J32" s="14">
        <v>15</v>
      </c>
      <c r="K32" s="14">
        <v>18</v>
      </c>
      <c r="L32" s="14">
        <v>12</v>
      </c>
      <c r="M32" s="14">
        <v>23</v>
      </c>
      <c r="N32" s="14">
        <v>13</v>
      </c>
    </row>
    <row r="33" spans="2:13" ht="12">
      <c r="B33" s="7" t="s">
        <v>139</v>
      </c>
      <c r="C33" s="7" t="s">
        <v>2</v>
      </c>
      <c r="D33" s="14">
        <v>23</v>
      </c>
      <c r="E33" s="14">
        <v>24</v>
      </c>
      <c r="F33" s="14">
        <v>24</v>
      </c>
      <c r="G33" s="14">
        <v>1</v>
      </c>
      <c r="H33" s="14"/>
      <c r="I33" s="14"/>
      <c r="J33" s="14"/>
      <c r="K33" s="14"/>
      <c r="L33" s="14"/>
      <c r="M33" s="14"/>
    </row>
    <row r="34" spans="3:13" ht="12">
      <c r="C34" s="7" t="s">
        <v>3</v>
      </c>
      <c r="D34" s="14">
        <v>10</v>
      </c>
      <c r="E34" s="14">
        <v>14</v>
      </c>
      <c r="F34" s="14">
        <v>15</v>
      </c>
      <c r="G34" s="14">
        <v>0</v>
      </c>
      <c r="H34" s="14"/>
      <c r="I34" s="14"/>
      <c r="J34" s="14"/>
      <c r="K34" s="14"/>
      <c r="L34" s="14"/>
      <c r="M34" s="14"/>
    </row>
    <row r="35" spans="2:14" ht="12">
      <c r="B35" s="7" t="s">
        <v>142</v>
      </c>
      <c r="C35" s="7" t="s">
        <v>2</v>
      </c>
      <c r="D35" s="14"/>
      <c r="E35" s="14"/>
      <c r="F35" s="14"/>
      <c r="G35" s="14">
        <v>13</v>
      </c>
      <c r="H35" s="14">
        <v>41</v>
      </c>
      <c r="I35" s="14">
        <v>50</v>
      </c>
      <c r="J35" s="14">
        <v>55</v>
      </c>
      <c r="K35" s="14">
        <v>73</v>
      </c>
      <c r="L35" s="14">
        <v>59</v>
      </c>
      <c r="M35" s="14">
        <v>65</v>
      </c>
      <c r="N35" s="14">
        <v>46</v>
      </c>
    </row>
    <row r="36" spans="3:14" ht="12">
      <c r="C36" s="7" t="s">
        <v>3</v>
      </c>
      <c r="D36" s="14"/>
      <c r="E36" s="14"/>
      <c r="F36" s="14"/>
      <c r="G36" s="14">
        <v>6</v>
      </c>
      <c r="H36" s="14">
        <v>32</v>
      </c>
      <c r="I36" s="14">
        <v>31</v>
      </c>
      <c r="J36" s="14">
        <v>39</v>
      </c>
      <c r="K36" s="14">
        <v>47</v>
      </c>
      <c r="L36" s="14">
        <v>45</v>
      </c>
      <c r="M36" s="14">
        <v>46</v>
      </c>
      <c r="N36" s="14">
        <v>26</v>
      </c>
    </row>
    <row r="37" spans="2:13" ht="12">
      <c r="B37" s="7" t="s">
        <v>140</v>
      </c>
      <c r="C37" s="7" t="s">
        <v>2</v>
      </c>
      <c r="D37" s="14">
        <v>13</v>
      </c>
      <c r="E37" s="14">
        <v>23</v>
      </c>
      <c r="F37" s="14">
        <v>41</v>
      </c>
      <c r="G37" s="14">
        <v>29</v>
      </c>
      <c r="H37" s="14">
        <v>7</v>
      </c>
      <c r="I37" s="14">
        <v>1</v>
      </c>
      <c r="J37" s="14"/>
      <c r="K37" s="14"/>
      <c r="L37" s="14"/>
      <c r="M37" s="14"/>
    </row>
    <row r="38" spans="3:13" ht="12">
      <c r="C38" s="7" t="s">
        <v>3</v>
      </c>
      <c r="D38" s="14">
        <v>10</v>
      </c>
      <c r="E38" s="14">
        <v>21</v>
      </c>
      <c r="F38" s="14">
        <v>22</v>
      </c>
      <c r="G38" s="14">
        <v>24</v>
      </c>
      <c r="H38" s="14">
        <v>4</v>
      </c>
      <c r="I38" s="14">
        <v>1</v>
      </c>
      <c r="J38" s="14"/>
      <c r="K38" s="14"/>
      <c r="L38" s="14"/>
      <c r="M38" s="14"/>
    </row>
    <row r="39" spans="2:14" ht="12">
      <c r="B39" s="7" t="s">
        <v>141</v>
      </c>
      <c r="C39" s="7" t="s">
        <v>2</v>
      </c>
      <c r="D39" s="14">
        <v>4</v>
      </c>
      <c r="E39" s="14">
        <v>3</v>
      </c>
      <c r="F39" s="14">
        <v>5</v>
      </c>
      <c r="G39" s="14">
        <v>4</v>
      </c>
      <c r="H39" s="14">
        <v>4</v>
      </c>
      <c r="I39" s="14">
        <v>5</v>
      </c>
      <c r="J39" s="14">
        <v>6</v>
      </c>
      <c r="K39" s="14">
        <v>8</v>
      </c>
      <c r="L39" s="14">
        <v>5</v>
      </c>
      <c r="M39" s="14">
        <v>2</v>
      </c>
      <c r="N39" s="14">
        <v>5</v>
      </c>
    </row>
    <row r="40" spans="3:14" ht="12">
      <c r="C40" s="7" t="s">
        <v>3</v>
      </c>
      <c r="D40" s="14">
        <v>2</v>
      </c>
      <c r="E40" s="14">
        <v>2</v>
      </c>
      <c r="F40" s="14">
        <v>0</v>
      </c>
      <c r="G40" s="14">
        <v>1</v>
      </c>
      <c r="H40" s="14">
        <v>2</v>
      </c>
      <c r="I40" s="14">
        <v>3</v>
      </c>
      <c r="J40" s="14">
        <v>4</v>
      </c>
      <c r="K40" s="14">
        <v>4</v>
      </c>
      <c r="L40" s="14">
        <v>1</v>
      </c>
      <c r="M40" s="14">
        <v>0</v>
      </c>
      <c r="N40" s="14">
        <v>3</v>
      </c>
    </row>
    <row r="41" spans="1:14" ht="12">
      <c r="A41" s="7" t="s">
        <v>143</v>
      </c>
      <c r="B41" s="7" t="s">
        <v>11</v>
      </c>
      <c r="C41" s="7" t="s">
        <v>2</v>
      </c>
      <c r="D41" s="14">
        <v>197</v>
      </c>
      <c r="E41" s="14">
        <v>217</v>
      </c>
      <c r="F41" s="14">
        <v>245</v>
      </c>
      <c r="G41" s="14">
        <v>358</v>
      </c>
      <c r="H41" s="14">
        <v>211</v>
      </c>
      <c r="I41" s="14">
        <v>337</v>
      </c>
      <c r="J41" s="14">
        <v>353</v>
      </c>
      <c r="K41" s="14">
        <v>398</v>
      </c>
      <c r="L41" s="14">
        <v>398</v>
      </c>
      <c r="M41" s="14">
        <v>398</v>
      </c>
      <c r="N41" s="14">
        <v>341</v>
      </c>
    </row>
    <row r="42" spans="3:14" ht="12">
      <c r="C42" s="7" t="s">
        <v>3</v>
      </c>
      <c r="D42" s="14">
        <v>107</v>
      </c>
      <c r="E42" s="14">
        <v>131</v>
      </c>
      <c r="F42" s="14">
        <v>140</v>
      </c>
      <c r="G42" s="14">
        <v>209</v>
      </c>
      <c r="H42" s="14">
        <v>125</v>
      </c>
      <c r="I42" s="14">
        <v>203</v>
      </c>
      <c r="J42" s="14">
        <v>216</v>
      </c>
      <c r="K42" s="14">
        <v>235</v>
      </c>
      <c r="L42" s="14">
        <v>260</v>
      </c>
      <c r="M42" s="14">
        <v>250</v>
      </c>
      <c r="N42" s="14">
        <f>SUMIF(C43:C52,"F",N43:N52)</f>
        <v>200</v>
      </c>
    </row>
    <row r="43" spans="2:14" ht="12">
      <c r="B43" s="7" t="s">
        <v>138</v>
      </c>
      <c r="C43" s="7" t="s">
        <v>2</v>
      </c>
      <c r="D43" s="14"/>
      <c r="E43" s="14">
        <v>1</v>
      </c>
      <c r="F43" s="14">
        <v>11</v>
      </c>
      <c r="G43" s="14">
        <v>117</v>
      </c>
      <c r="H43" s="14">
        <v>110</v>
      </c>
      <c r="I43" s="14">
        <v>165</v>
      </c>
      <c r="J43" s="14">
        <v>173</v>
      </c>
      <c r="K43" s="14">
        <v>168</v>
      </c>
      <c r="L43" s="14">
        <v>164</v>
      </c>
      <c r="M43" s="14">
        <v>164</v>
      </c>
      <c r="N43" s="14">
        <v>137</v>
      </c>
    </row>
    <row r="44" spans="3:14" ht="12">
      <c r="C44" s="7" t="s">
        <v>3</v>
      </c>
      <c r="D44" s="14"/>
      <c r="E44" s="14">
        <v>0</v>
      </c>
      <c r="F44" s="14">
        <v>8</v>
      </c>
      <c r="G44" s="14">
        <v>67</v>
      </c>
      <c r="H44" s="14">
        <v>59</v>
      </c>
      <c r="I44" s="14">
        <v>107</v>
      </c>
      <c r="J44" s="14">
        <v>105</v>
      </c>
      <c r="K44" s="14">
        <v>92</v>
      </c>
      <c r="L44" s="14">
        <v>104</v>
      </c>
      <c r="M44" s="14">
        <v>105</v>
      </c>
      <c r="N44" s="14">
        <v>82</v>
      </c>
    </row>
    <row r="45" spans="2:13" ht="12">
      <c r="B45" s="7" t="s">
        <v>139</v>
      </c>
      <c r="C45" s="7" t="s">
        <v>2</v>
      </c>
      <c r="D45" s="14">
        <v>98</v>
      </c>
      <c r="E45" s="14">
        <v>110</v>
      </c>
      <c r="F45" s="14">
        <v>112</v>
      </c>
      <c r="G45" s="14">
        <v>130</v>
      </c>
      <c r="H45" s="14">
        <v>5</v>
      </c>
      <c r="I45" s="14">
        <v>1</v>
      </c>
      <c r="J45" s="14">
        <v>2</v>
      </c>
      <c r="K45" s="14">
        <v>0</v>
      </c>
      <c r="L45" s="14">
        <v>0</v>
      </c>
      <c r="M45" s="14"/>
    </row>
    <row r="46" spans="3:13" ht="12">
      <c r="C46" s="7" t="s">
        <v>3</v>
      </c>
      <c r="D46" s="14">
        <v>52</v>
      </c>
      <c r="E46" s="14">
        <v>68</v>
      </c>
      <c r="F46" s="14">
        <v>73</v>
      </c>
      <c r="G46" s="14">
        <v>79</v>
      </c>
      <c r="H46" s="14">
        <v>5</v>
      </c>
      <c r="I46" s="14">
        <v>0</v>
      </c>
      <c r="J46" s="14">
        <v>0</v>
      </c>
      <c r="K46" s="14">
        <v>0</v>
      </c>
      <c r="L46" s="14">
        <v>0</v>
      </c>
      <c r="M46" s="14"/>
    </row>
    <row r="47" spans="2:14" ht="12">
      <c r="B47" s="7" t="s">
        <v>142</v>
      </c>
      <c r="C47" s="7" t="s">
        <v>2</v>
      </c>
      <c r="D47" s="14"/>
      <c r="E47" s="14"/>
      <c r="F47" s="14"/>
      <c r="G47" s="14">
        <v>14</v>
      </c>
      <c r="H47" s="14">
        <v>44</v>
      </c>
      <c r="I47" s="14">
        <v>125</v>
      </c>
      <c r="J47" s="14">
        <v>140</v>
      </c>
      <c r="K47" s="14">
        <v>176</v>
      </c>
      <c r="L47" s="14">
        <v>184</v>
      </c>
      <c r="M47" s="14">
        <v>195</v>
      </c>
      <c r="N47" s="14">
        <v>165</v>
      </c>
    </row>
    <row r="48" spans="3:14" ht="12">
      <c r="C48" s="7" t="s">
        <v>3</v>
      </c>
      <c r="D48" s="14"/>
      <c r="E48" s="14"/>
      <c r="F48" s="14"/>
      <c r="G48" s="14">
        <v>7</v>
      </c>
      <c r="H48" s="14">
        <v>33</v>
      </c>
      <c r="I48" s="14">
        <v>71</v>
      </c>
      <c r="J48" s="14">
        <v>90</v>
      </c>
      <c r="K48" s="14">
        <v>112</v>
      </c>
      <c r="L48" s="14">
        <v>124</v>
      </c>
      <c r="M48" s="14">
        <v>122</v>
      </c>
      <c r="N48" s="14">
        <v>100</v>
      </c>
    </row>
    <row r="49" spans="2:14" ht="12">
      <c r="B49" s="7" t="s">
        <v>140</v>
      </c>
      <c r="C49" s="7" t="s">
        <v>2</v>
      </c>
      <c r="D49" s="14">
        <v>87</v>
      </c>
      <c r="E49" s="14">
        <v>94</v>
      </c>
      <c r="F49" s="14">
        <v>106</v>
      </c>
      <c r="G49" s="14">
        <v>75</v>
      </c>
      <c r="H49" s="14">
        <v>38</v>
      </c>
      <c r="I49" s="14">
        <v>26</v>
      </c>
      <c r="J49" s="14">
        <v>18</v>
      </c>
      <c r="K49" s="14">
        <v>36</v>
      </c>
      <c r="L49" s="14">
        <v>34</v>
      </c>
      <c r="M49" s="14">
        <v>26</v>
      </c>
      <c r="N49" s="14">
        <v>24</v>
      </c>
    </row>
    <row r="50" spans="3:14" ht="12">
      <c r="C50" s="7" t="s">
        <v>3</v>
      </c>
      <c r="D50" s="14">
        <v>50</v>
      </c>
      <c r="E50" s="14">
        <v>61</v>
      </c>
      <c r="F50" s="14">
        <v>56</v>
      </c>
      <c r="G50" s="14">
        <v>48</v>
      </c>
      <c r="H50" s="14">
        <v>25</v>
      </c>
      <c r="I50" s="14">
        <v>18</v>
      </c>
      <c r="J50" s="14">
        <v>10</v>
      </c>
      <c r="K50" s="14">
        <v>24</v>
      </c>
      <c r="L50" s="14">
        <v>25</v>
      </c>
      <c r="M50" s="14">
        <v>17</v>
      </c>
      <c r="N50" s="14">
        <v>15</v>
      </c>
    </row>
    <row r="51" spans="2:14" ht="12">
      <c r="B51" s="7" t="s">
        <v>141</v>
      </c>
      <c r="C51" s="7" t="s">
        <v>2</v>
      </c>
      <c r="D51" s="14">
        <v>12</v>
      </c>
      <c r="E51" s="14">
        <v>12</v>
      </c>
      <c r="F51" s="14">
        <v>16</v>
      </c>
      <c r="G51" s="14">
        <v>22</v>
      </c>
      <c r="H51" s="14">
        <v>14</v>
      </c>
      <c r="I51" s="14">
        <v>20</v>
      </c>
      <c r="J51" s="14">
        <v>20</v>
      </c>
      <c r="K51" s="14">
        <v>18</v>
      </c>
      <c r="L51" s="14">
        <v>16</v>
      </c>
      <c r="M51" s="14">
        <v>13</v>
      </c>
      <c r="N51" s="14">
        <v>15</v>
      </c>
    </row>
    <row r="52" spans="3:14" ht="12">
      <c r="C52" s="7" t="s">
        <v>3</v>
      </c>
      <c r="D52" s="14">
        <v>5</v>
      </c>
      <c r="E52" s="14">
        <v>2</v>
      </c>
      <c r="F52" s="14">
        <v>3</v>
      </c>
      <c r="G52" s="14">
        <v>8</v>
      </c>
      <c r="H52" s="14">
        <v>3</v>
      </c>
      <c r="I52" s="14">
        <v>7</v>
      </c>
      <c r="J52" s="14">
        <v>11</v>
      </c>
      <c r="K52" s="14">
        <v>7</v>
      </c>
      <c r="L52" s="14">
        <v>7</v>
      </c>
      <c r="M52" s="14">
        <v>6</v>
      </c>
      <c r="N52" s="14">
        <v>3</v>
      </c>
    </row>
    <row r="53" spans="1:14" ht="12">
      <c r="A53" s="47" t="s">
        <v>22</v>
      </c>
      <c r="B53" s="7" t="s">
        <v>11</v>
      </c>
      <c r="C53" s="7" t="s">
        <v>2</v>
      </c>
      <c r="D53" s="14">
        <v>234</v>
      </c>
      <c r="E53" s="14">
        <v>216</v>
      </c>
      <c r="F53" s="14">
        <v>242</v>
      </c>
      <c r="G53" s="14">
        <v>248</v>
      </c>
      <c r="H53" s="14">
        <v>284</v>
      </c>
      <c r="I53" s="14">
        <v>397</v>
      </c>
      <c r="J53" s="14">
        <v>497</v>
      </c>
      <c r="K53" s="14">
        <v>485</v>
      </c>
      <c r="L53" s="14">
        <v>440</v>
      </c>
      <c r="M53" s="14">
        <v>478</v>
      </c>
      <c r="N53" s="14">
        <v>454</v>
      </c>
    </row>
    <row r="54" spans="3:14" ht="12">
      <c r="C54" s="7" t="s">
        <v>3</v>
      </c>
      <c r="D54" s="14">
        <v>149</v>
      </c>
      <c r="E54" s="14">
        <v>136</v>
      </c>
      <c r="F54" s="14">
        <v>144</v>
      </c>
      <c r="G54" s="14">
        <v>155</v>
      </c>
      <c r="H54" s="14">
        <v>183</v>
      </c>
      <c r="I54" s="14">
        <v>253</v>
      </c>
      <c r="J54" s="14">
        <v>337</v>
      </c>
      <c r="K54" s="14">
        <v>334</v>
      </c>
      <c r="L54" s="14">
        <v>292</v>
      </c>
      <c r="M54" s="14">
        <v>320</v>
      </c>
      <c r="N54" s="14">
        <f>SUMIF(C55:C64,"F",N55:N64)</f>
        <v>311</v>
      </c>
    </row>
    <row r="55" spans="2:14" ht="12">
      <c r="B55" s="7" t="s">
        <v>138</v>
      </c>
      <c r="C55" s="7" t="s">
        <v>2</v>
      </c>
      <c r="D55" s="14"/>
      <c r="E55" s="14"/>
      <c r="F55" s="14"/>
      <c r="G55" s="14"/>
      <c r="H55" s="14">
        <v>103</v>
      </c>
      <c r="I55" s="14">
        <v>168</v>
      </c>
      <c r="J55" s="14">
        <v>234</v>
      </c>
      <c r="K55" s="14">
        <v>239</v>
      </c>
      <c r="L55" s="14">
        <v>246</v>
      </c>
      <c r="M55" s="14">
        <v>259</v>
      </c>
      <c r="N55" s="14">
        <v>261</v>
      </c>
    </row>
    <row r="56" spans="3:14" ht="12">
      <c r="C56" s="7" t="s">
        <v>3</v>
      </c>
      <c r="D56" s="14"/>
      <c r="E56" s="14"/>
      <c r="F56" s="14"/>
      <c r="G56" s="14"/>
      <c r="H56" s="14">
        <v>67</v>
      </c>
      <c r="I56" s="14">
        <v>117</v>
      </c>
      <c r="J56" s="14">
        <v>164</v>
      </c>
      <c r="K56" s="14">
        <v>171</v>
      </c>
      <c r="L56" s="14">
        <v>160</v>
      </c>
      <c r="M56" s="14">
        <v>172</v>
      </c>
      <c r="N56" s="14">
        <v>170</v>
      </c>
    </row>
    <row r="57" spans="2:14" ht="12">
      <c r="B57" s="7" t="s">
        <v>139</v>
      </c>
      <c r="C57" s="7" t="s">
        <v>2</v>
      </c>
      <c r="D57" s="14">
        <v>213</v>
      </c>
      <c r="E57" s="14">
        <v>181</v>
      </c>
      <c r="F57" s="14">
        <v>216</v>
      </c>
      <c r="G57" s="14">
        <v>220</v>
      </c>
      <c r="H57" s="14">
        <v>158</v>
      </c>
      <c r="I57" s="14">
        <v>191</v>
      </c>
      <c r="J57" s="14">
        <v>192</v>
      </c>
      <c r="K57" s="14">
        <v>111</v>
      </c>
      <c r="L57" s="14">
        <v>60</v>
      </c>
      <c r="M57" s="14">
        <v>13</v>
      </c>
      <c r="N57" s="14">
        <v>2</v>
      </c>
    </row>
    <row r="58" spans="3:14" ht="12">
      <c r="C58" s="7" t="s">
        <v>3</v>
      </c>
      <c r="D58" s="14">
        <v>137</v>
      </c>
      <c r="E58" s="14">
        <v>117</v>
      </c>
      <c r="F58" s="14">
        <v>133</v>
      </c>
      <c r="G58" s="14">
        <v>145</v>
      </c>
      <c r="H58" s="14">
        <v>107</v>
      </c>
      <c r="I58" s="14">
        <v>120</v>
      </c>
      <c r="J58" s="14">
        <v>132</v>
      </c>
      <c r="K58" s="14">
        <v>73</v>
      </c>
      <c r="L58" s="14">
        <v>45</v>
      </c>
      <c r="M58" s="14">
        <v>9</v>
      </c>
      <c r="N58" s="14">
        <v>2</v>
      </c>
    </row>
    <row r="59" spans="2:14" ht="12">
      <c r="B59" s="7" t="s">
        <v>142</v>
      </c>
      <c r="C59" s="7" t="s">
        <v>2</v>
      </c>
      <c r="D59" s="14"/>
      <c r="E59" s="14"/>
      <c r="F59" s="14"/>
      <c r="G59" s="14"/>
      <c r="H59" s="14">
        <v>1</v>
      </c>
      <c r="I59" s="14">
        <v>1</v>
      </c>
      <c r="J59" s="14">
        <v>39</v>
      </c>
      <c r="K59" s="14">
        <v>104</v>
      </c>
      <c r="L59" s="14">
        <v>115</v>
      </c>
      <c r="M59" s="14">
        <v>173</v>
      </c>
      <c r="N59" s="14">
        <v>172</v>
      </c>
    </row>
    <row r="60" spans="3:14" ht="12">
      <c r="C60" s="7" t="s">
        <v>3</v>
      </c>
      <c r="D60" s="14"/>
      <c r="E60" s="14"/>
      <c r="F60" s="14"/>
      <c r="G60" s="14"/>
      <c r="H60" s="14">
        <v>0</v>
      </c>
      <c r="I60" s="14">
        <v>0</v>
      </c>
      <c r="J60" s="14">
        <v>4</v>
      </c>
      <c r="K60" s="14">
        <v>76</v>
      </c>
      <c r="L60" s="14">
        <v>74</v>
      </c>
      <c r="M60" s="14">
        <v>122</v>
      </c>
      <c r="N60" s="14">
        <v>125</v>
      </c>
    </row>
    <row r="61" spans="2:14" ht="12">
      <c r="B61" s="7" t="s">
        <v>140</v>
      </c>
      <c r="C61" s="7" t="s">
        <v>2</v>
      </c>
      <c r="D61" s="14">
        <v>7</v>
      </c>
      <c r="E61" s="14">
        <v>20</v>
      </c>
      <c r="F61" s="14">
        <v>8</v>
      </c>
      <c r="G61" s="14">
        <v>3</v>
      </c>
      <c r="H61" s="14">
        <v>1</v>
      </c>
      <c r="I61" s="14">
        <v>0</v>
      </c>
      <c r="J61" s="14">
        <v>1</v>
      </c>
      <c r="K61" s="14">
        <v>0</v>
      </c>
      <c r="L61" s="14">
        <v>2</v>
      </c>
      <c r="M61" s="14">
        <v>2</v>
      </c>
      <c r="N61" s="14">
        <v>7</v>
      </c>
    </row>
    <row r="62" spans="3:14" ht="12">
      <c r="C62" s="7" t="s">
        <v>3</v>
      </c>
      <c r="D62" s="14">
        <v>5</v>
      </c>
      <c r="E62" s="14">
        <v>11</v>
      </c>
      <c r="F62" s="14">
        <v>4</v>
      </c>
      <c r="G62" s="14">
        <v>2</v>
      </c>
      <c r="H62" s="14">
        <v>1</v>
      </c>
      <c r="I62" s="14">
        <v>0</v>
      </c>
      <c r="J62" s="14">
        <v>1</v>
      </c>
      <c r="K62" s="14">
        <v>0</v>
      </c>
      <c r="L62" s="14">
        <v>2</v>
      </c>
      <c r="M62" s="14">
        <v>2</v>
      </c>
      <c r="N62" s="14">
        <v>6</v>
      </c>
    </row>
    <row r="63" spans="2:14" ht="12">
      <c r="B63" s="7" t="s">
        <v>141</v>
      </c>
      <c r="C63" s="7" t="s">
        <v>2</v>
      </c>
      <c r="D63" s="14">
        <v>14</v>
      </c>
      <c r="E63" s="14">
        <v>15</v>
      </c>
      <c r="F63" s="14">
        <v>18</v>
      </c>
      <c r="G63" s="14">
        <v>25</v>
      </c>
      <c r="H63" s="14">
        <v>21</v>
      </c>
      <c r="I63" s="14">
        <v>37</v>
      </c>
      <c r="J63" s="14">
        <v>31</v>
      </c>
      <c r="K63" s="14">
        <v>31</v>
      </c>
      <c r="L63" s="14">
        <v>17</v>
      </c>
      <c r="M63" s="14">
        <v>31</v>
      </c>
      <c r="N63" s="14">
        <v>12</v>
      </c>
    </row>
    <row r="64" spans="3:14" ht="12">
      <c r="C64" s="7" t="s">
        <v>3</v>
      </c>
      <c r="D64" s="14">
        <v>7</v>
      </c>
      <c r="E64" s="14">
        <v>8</v>
      </c>
      <c r="F64" s="14">
        <v>7</v>
      </c>
      <c r="G64" s="14">
        <v>8</v>
      </c>
      <c r="H64" s="14">
        <v>8</v>
      </c>
      <c r="I64" s="14">
        <v>16</v>
      </c>
      <c r="J64" s="14">
        <v>16</v>
      </c>
      <c r="K64" s="14">
        <v>14</v>
      </c>
      <c r="L64" s="14">
        <v>11</v>
      </c>
      <c r="M64" s="14">
        <v>15</v>
      </c>
      <c r="N64" s="14">
        <v>8</v>
      </c>
    </row>
    <row r="65" spans="1:14" ht="12">
      <c r="A65" s="7" t="s">
        <v>23</v>
      </c>
      <c r="B65" s="7" t="s">
        <v>11</v>
      </c>
      <c r="C65" s="7" t="s">
        <v>2</v>
      </c>
      <c r="D65" s="14">
        <v>79</v>
      </c>
      <c r="E65" s="14">
        <v>62</v>
      </c>
      <c r="F65" s="14">
        <v>58</v>
      </c>
      <c r="G65" s="14">
        <v>45</v>
      </c>
      <c r="H65" s="14">
        <v>31</v>
      </c>
      <c r="I65" s="14">
        <v>10</v>
      </c>
      <c r="J65" s="14">
        <v>15</v>
      </c>
      <c r="K65" s="14">
        <v>12</v>
      </c>
      <c r="L65" s="14">
        <v>16</v>
      </c>
      <c r="M65" s="14">
        <v>20</v>
      </c>
      <c r="N65" s="14">
        <v>21</v>
      </c>
    </row>
    <row r="66" spans="3:14" ht="12">
      <c r="C66" s="7" t="s">
        <v>3</v>
      </c>
      <c r="D66" s="14">
        <v>68</v>
      </c>
      <c r="E66" s="14">
        <v>50</v>
      </c>
      <c r="F66" s="14">
        <v>53</v>
      </c>
      <c r="G66" s="14">
        <v>38</v>
      </c>
      <c r="H66" s="14">
        <v>23</v>
      </c>
      <c r="I66" s="14">
        <v>8</v>
      </c>
      <c r="J66" s="14">
        <v>14</v>
      </c>
      <c r="K66" s="14">
        <v>12</v>
      </c>
      <c r="L66" s="14">
        <v>14</v>
      </c>
      <c r="M66" s="14">
        <v>20</v>
      </c>
      <c r="N66" s="14">
        <v>19</v>
      </c>
    </row>
    <row r="67" spans="2:14" ht="12">
      <c r="B67" s="7" t="s">
        <v>144</v>
      </c>
      <c r="C67" s="7" t="s">
        <v>2</v>
      </c>
      <c r="D67" s="14">
        <v>61</v>
      </c>
      <c r="E67" s="14">
        <v>46</v>
      </c>
      <c r="F67" s="14">
        <v>45</v>
      </c>
      <c r="G67" s="14">
        <v>42</v>
      </c>
      <c r="H67" s="14">
        <v>31</v>
      </c>
      <c r="I67" s="14">
        <v>10</v>
      </c>
      <c r="J67" s="14">
        <v>15</v>
      </c>
      <c r="K67" s="14">
        <v>12</v>
      </c>
      <c r="L67" s="14">
        <v>16</v>
      </c>
      <c r="M67" s="14">
        <v>20</v>
      </c>
      <c r="N67" s="14">
        <v>21</v>
      </c>
    </row>
    <row r="68" spans="3:14" ht="12">
      <c r="C68" s="7" t="s">
        <v>3</v>
      </c>
      <c r="D68" s="14">
        <v>52</v>
      </c>
      <c r="E68" s="14">
        <v>37</v>
      </c>
      <c r="F68" s="14">
        <v>41</v>
      </c>
      <c r="G68" s="14">
        <v>36</v>
      </c>
      <c r="H68" s="14">
        <v>23</v>
      </c>
      <c r="I68" s="14">
        <v>8</v>
      </c>
      <c r="J68" s="14">
        <v>14</v>
      </c>
      <c r="K68" s="14">
        <v>12</v>
      </c>
      <c r="L68" s="14">
        <v>14</v>
      </c>
      <c r="M68" s="14">
        <v>20</v>
      </c>
      <c r="N68" s="14">
        <v>19</v>
      </c>
    </row>
    <row r="69" spans="2:13" ht="12">
      <c r="B69" s="7" t="s">
        <v>52</v>
      </c>
      <c r="C69" s="7" t="s">
        <v>2</v>
      </c>
      <c r="D69" s="14">
        <v>18</v>
      </c>
      <c r="E69" s="14">
        <v>16</v>
      </c>
      <c r="F69" s="14">
        <v>13</v>
      </c>
      <c r="G69" s="14">
        <v>3</v>
      </c>
      <c r="H69" s="14"/>
      <c r="I69" s="14"/>
      <c r="J69" s="14"/>
      <c r="K69" s="14"/>
      <c r="L69" s="14"/>
      <c r="M69" s="14"/>
    </row>
    <row r="70" spans="3:13" ht="12">
      <c r="C70" s="7" t="s">
        <v>3</v>
      </c>
      <c r="D70" s="14">
        <v>16</v>
      </c>
      <c r="E70" s="14">
        <v>13</v>
      </c>
      <c r="F70" s="14">
        <v>12</v>
      </c>
      <c r="G70" s="14">
        <v>2</v>
      </c>
      <c r="H70" s="14"/>
      <c r="I70" s="14"/>
      <c r="J70" s="14"/>
      <c r="K70" s="14"/>
      <c r="L70" s="14"/>
      <c r="M70" s="14"/>
    </row>
    <row r="71" spans="1:14" ht="12">
      <c r="A71" s="7" t="s">
        <v>145</v>
      </c>
      <c r="B71" s="7" t="s">
        <v>11</v>
      </c>
      <c r="C71" s="7" t="s">
        <v>2</v>
      </c>
      <c r="D71" s="14">
        <v>313</v>
      </c>
      <c r="E71" s="14">
        <v>278</v>
      </c>
      <c r="F71" s="14">
        <v>300</v>
      </c>
      <c r="G71" s="14">
        <v>293</v>
      </c>
      <c r="H71" s="14">
        <v>315</v>
      </c>
      <c r="I71" s="14">
        <v>407</v>
      </c>
      <c r="J71" s="14">
        <v>512</v>
      </c>
      <c r="K71" s="14">
        <v>497</v>
      </c>
      <c r="L71" s="14">
        <v>456</v>
      </c>
      <c r="M71" s="14">
        <v>498</v>
      </c>
      <c r="N71" s="14">
        <v>475</v>
      </c>
    </row>
    <row r="72" spans="3:14" ht="12">
      <c r="C72" s="7" t="s">
        <v>3</v>
      </c>
      <c r="D72" s="14">
        <v>217</v>
      </c>
      <c r="E72" s="14">
        <v>186</v>
      </c>
      <c r="F72" s="14">
        <v>197</v>
      </c>
      <c r="G72" s="14">
        <v>193</v>
      </c>
      <c r="H72" s="14">
        <v>206</v>
      </c>
      <c r="I72" s="14">
        <v>261</v>
      </c>
      <c r="J72" s="14">
        <v>351</v>
      </c>
      <c r="K72" s="14">
        <v>346</v>
      </c>
      <c r="L72" s="14">
        <v>306</v>
      </c>
      <c r="M72" s="14">
        <v>340</v>
      </c>
      <c r="N72" s="14">
        <f>SUMIF(C73:C86,"F",N73:N86)</f>
        <v>330</v>
      </c>
    </row>
    <row r="73" spans="2:14" ht="12">
      <c r="B73" s="7" t="s">
        <v>144</v>
      </c>
      <c r="C73" s="7" t="s">
        <v>2</v>
      </c>
      <c r="D73" s="14">
        <v>61</v>
      </c>
      <c r="E73" s="14">
        <v>46</v>
      </c>
      <c r="F73" s="14">
        <v>45</v>
      </c>
      <c r="G73" s="14">
        <v>42</v>
      </c>
      <c r="H73" s="14">
        <v>31</v>
      </c>
      <c r="I73" s="14">
        <v>10</v>
      </c>
      <c r="J73" s="14">
        <v>15</v>
      </c>
      <c r="K73" s="14">
        <v>12</v>
      </c>
      <c r="L73" s="14">
        <v>16</v>
      </c>
      <c r="M73" s="14">
        <v>20</v>
      </c>
      <c r="N73" s="14">
        <v>21</v>
      </c>
    </row>
    <row r="74" spans="3:14" ht="12">
      <c r="C74" s="7" t="s">
        <v>3</v>
      </c>
      <c r="D74" s="14">
        <v>52</v>
      </c>
      <c r="E74" s="14">
        <v>37</v>
      </c>
      <c r="F74" s="14">
        <v>41</v>
      </c>
      <c r="G74" s="14">
        <v>36</v>
      </c>
      <c r="H74" s="14">
        <v>23</v>
      </c>
      <c r="I74" s="14">
        <v>8</v>
      </c>
      <c r="J74" s="14">
        <v>14</v>
      </c>
      <c r="K74" s="14">
        <v>12</v>
      </c>
      <c r="L74" s="14">
        <v>14</v>
      </c>
      <c r="M74" s="14">
        <v>20</v>
      </c>
      <c r="N74" s="14">
        <v>19</v>
      </c>
    </row>
    <row r="75" spans="2:14" ht="12">
      <c r="B75" s="7" t="s">
        <v>138</v>
      </c>
      <c r="C75" s="7" t="s">
        <v>2</v>
      </c>
      <c r="D75" s="14"/>
      <c r="E75" s="14"/>
      <c r="F75" s="14"/>
      <c r="G75" s="14"/>
      <c r="H75" s="14">
        <v>103</v>
      </c>
      <c r="I75" s="14">
        <v>168</v>
      </c>
      <c r="J75" s="14">
        <v>234</v>
      </c>
      <c r="K75" s="14">
        <v>239</v>
      </c>
      <c r="L75" s="14">
        <v>246</v>
      </c>
      <c r="M75" s="14">
        <v>259</v>
      </c>
      <c r="N75" s="14">
        <v>261</v>
      </c>
    </row>
    <row r="76" spans="3:14" ht="12">
      <c r="C76" s="7" t="s">
        <v>3</v>
      </c>
      <c r="D76" s="14"/>
      <c r="E76" s="14"/>
      <c r="F76" s="14"/>
      <c r="G76" s="14"/>
      <c r="H76" s="14">
        <v>67</v>
      </c>
      <c r="I76" s="14">
        <v>117</v>
      </c>
      <c r="J76" s="14">
        <v>164</v>
      </c>
      <c r="K76" s="14">
        <v>171</v>
      </c>
      <c r="L76" s="14">
        <v>160</v>
      </c>
      <c r="M76" s="14">
        <v>172</v>
      </c>
      <c r="N76" s="14">
        <v>170</v>
      </c>
    </row>
    <row r="77" spans="2:14" ht="12">
      <c r="B77" s="7" t="s">
        <v>139</v>
      </c>
      <c r="C77" s="7" t="s">
        <v>2</v>
      </c>
      <c r="D77" s="14">
        <v>213</v>
      </c>
      <c r="E77" s="14">
        <v>181</v>
      </c>
      <c r="F77" s="14">
        <v>216</v>
      </c>
      <c r="G77" s="14">
        <v>220</v>
      </c>
      <c r="H77" s="14">
        <v>158</v>
      </c>
      <c r="I77" s="14">
        <v>191</v>
      </c>
      <c r="J77" s="14">
        <v>192</v>
      </c>
      <c r="K77" s="14">
        <v>111</v>
      </c>
      <c r="L77" s="14">
        <v>60</v>
      </c>
      <c r="M77" s="14">
        <v>13</v>
      </c>
      <c r="N77" s="14">
        <v>2</v>
      </c>
    </row>
    <row r="78" spans="3:14" ht="12">
      <c r="C78" s="7" t="s">
        <v>3</v>
      </c>
      <c r="D78" s="14">
        <v>137</v>
      </c>
      <c r="E78" s="14">
        <v>117</v>
      </c>
      <c r="F78" s="14">
        <v>133</v>
      </c>
      <c r="G78" s="14">
        <v>145</v>
      </c>
      <c r="H78" s="14">
        <v>107</v>
      </c>
      <c r="I78" s="14">
        <v>120</v>
      </c>
      <c r="J78" s="14">
        <v>132</v>
      </c>
      <c r="K78" s="14">
        <v>73</v>
      </c>
      <c r="L78" s="14">
        <v>45</v>
      </c>
      <c r="M78" s="14">
        <v>9</v>
      </c>
      <c r="N78" s="14">
        <v>2</v>
      </c>
    </row>
    <row r="79" spans="2:13" ht="12">
      <c r="B79" s="7" t="s">
        <v>52</v>
      </c>
      <c r="C79" s="7" t="s">
        <v>2</v>
      </c>
      <c r="D79" s="14">
        <v>18</v>
      </c>
      <c r="E79" s="14">
        <v>16</v>
      </c>
      <c r="F79" s="14">
        <v>13</v>
      </c>
      <c r="G79" s="14">
        <v>3</v>
      </c>
      <c r="H79" s="14"/>
      <c r="I79" s="14"/>
      <c r="J79" s="14"/>
      <c r="K79" s="14"/>
      <c r="L79" s="14"/>
      <c r="M79" s="14"/>
    </row>
    <row r="80" spans="3:13" ht="12">
      <c r="C80" s="7" t="s">
        <v>3</v>
      </c>
      <c r="D80" s="14">
        <v>16</v>
      </c>
      <c r="E80" s="14">
        <v>13</v>
      </c>
      <c r="F80" s="14">
        <v>12</v>
      </c>
      <c r="G80" s="14">
        <v>2</v>
      </c>
      <c r="H80" s="14"/>
      <c r="I80" s="14"/>
      <c r="J80" s="14"/>
      <c r="K80" s="14"/>
      <c r="L80" s="14"/>
      <c r="M80" s="14"/>
    </row>
    <row r="81" spans="2:14" ht="12">
      <c r="B81" s="7" t="s">
        <v>142</v>
      </c>
      <c r="C81" s="7" t="s">
        <v>2</v>
      </c>
      <c r="D81" s="14"/>
      <c r="E81" s="14"/>
      <c r="F81" s="14"/>
      <c r="G81" s="14"/>
      <c r="H81" s="14">
        <v>1</v>
      </c>
      <c r="I81" s="14">
        <v>1</v>
      </c>
      <c r="J81" s="14">
        <v>39</v>
      </c>
      <c r="K81" s="14">
        <v>104</v>
      </c>
      <c r="L81" s="14">
        <v>115</v>
      </c>
      <c r="M81" s="14">
        <v>173</v>
      </c>
      <c r="N81" s="14">
        <v>172</v>
      </c>
    </row>
    <row r="82" spans="3:14" ht="12">
      <c r="C82" s="7" t="s">
        <v>3</v>
      </c>
      <c r="D82" s="14"/>
      <c r="E82" s="14"/>
      <c r="F82" s="14"/>
      <c r="G82" s="14"/>
      <c r="H82" s="14">
        <v>0</v>
      </c>
      <c r="I82" s="14">
        <v>0</v>
      </c>
      <c r="J82" s="14">
        <v>4</v>
      </c>
      <c r="K82" s="14">
        <v>76</v>
      </c>
      <c r="L82" s="14">
        <v>74</v>
      </c>
      <c r="M82" s="14">
        <v>122</v>
      </c>
      <c r="N82" s="14">
        <v>125</v>
      </c>
    </row>
    <row r="83" spans="2:14" ht="12">
      <c r="B83" s="7" t="s">
        <v>140</v>
      </c>
      <c r="C83" s="7" t="s">
        <v>2</v>
      </c>
      <c r="D83" s="14">
        <v>7</v>
      </c>
      <c r="E83" s="14">
        <v>20</v>
      </c>
      <c r="F83" s="14">
        <v>8</v>
      </c>
      <c r="G83" s="14">
        <v>3</v>
      </c>
      <c r="H83" s="14">
        <v>1</v>
      </c>
      <c r="I83" s="14">
        <v>0</v>
      </c>
      <c r="J83" s="14">
        <v>1</v>
      </c>
      <c r="K83" s="14">
        <v>0</v>
      </c>
      <c r="L83" s="14">
        <v>2</v>
      </c>
      <c r="M83" s="14">
        <v>2</v>
      </c>
      <c r="N83" s="14">
        <v>7</v>
      </c>
    </row>
    <row r="84" spans="3:14" ht="12">
      <c r="C84" s="7" t="s">
        <v>3</v>
      </c>
      <c r="D84" s="14">
        <v>5</v>
      </c>
      <c r="E84" s="14">
        <v>11</v>
      </c>
      <c r="F84" s="14">
        <v>4</v>
      </c>
      <c r="G84" s="14">
        <v>2</v>
      </c>
      <c r="H84" s="14">
        <v>1</v>
      </c>
      <c r="I84" s="14">
        <v>0</v>
      </c>
      <c r="J84" s="14">
        <v>1</v>
      </c>
      <c r="K84" s="14">
        <v>0</v>
      </c>
      <c r="L84" s="14">
        <v>2</v>
      </c>
      <c r="M84" s="14">
        <v>2</v>
      </c>
      <c r="N84" s="14">
        <v>6</v>
      </c>
    </row>
    <row r="85" spans="2:14" ht="12">
      <c r="B85" s="7" t="s">
        <v>141</v>
      </c>
      <c r="C85" s="7" t="s">
        <v>2</v>
      </c>
      <c r="D85" s="14">
        <v>14</v>
      </c>
      <c r="E85" s="14">
        <v>15</v>
      </c>
      <c r="F85" s="14">
        <v>18</v>
      </c>
      <c r="G85" s="14">
        <v>25</v>
      </c>
      <c r="H85" s="14">
        <v>21</v>
      </c>
      <c r="I85" s="14">
        <v>37</v>
      </c>
      <c r="J85" s="14">
        <v>31</v>
      </c>
      <c r="K85" s="14">
        <v>31</v>
      </c>
      <c r="L85" s="14">
        <v>17</v>
      </c>
      <c r="M85" s="14">
        <v>31</v>
      </c>
      <c r="N85" s="14">
        <v>12</v>
      </c>
    </row>
    <row r="86" spans="3:14" ht="12">
      <c r="C86" s="7" t="s">
        <v>3</v>
      </c>
      <c r="D86" s="14">
        <v>7</v>
      </c>
      <c r="E86" s="14">
        <v>8</v>
      </c>
      <c r="F86" s="14">
        <v>7</v>
      </c>
      <c r="G86" s="14">
        <v>8</v>
      </c>
      <c r="H86" s="14">
        <v>8</v>
      </c>
      <c r="I86" s="14">
        <v>16</v>
      </c>
      <c r="J86" s="14">
        <v>16</v>
      </c>
      <c r="K86" s="14">
        <v>14</v>
      </c>
      <c r="L86" s="14">
        <v>11</v>
      </c>
      <c r="M86" s="14">
        <v>15</v>
      </c>
      <c r="N86" s="14">
        <v>8</v>
      </c>
    </row>
    <row r="87" spans="1:14" ht="12">
      <c r="A87" s="7" t="s">
        <v>25</v>
      </c>
      <c r="B87" s="7" t="s">
        <v>11</v>
      </c>
      <c r="C87" s="7" t="s">
        <v>2</v>
      </c>
      <c r="D87" s="14">
        <v>75</v>
      </c>
      <c r="E87" s="14">
        <v>61</v>
      </c>
      <c r="F87" s="14">
        <v>65</v>
      </c>
      <c r="G87" s="14">
        <v>80</v>
      </c>
      <c r="H87" s="14">
        <v>55</v>
      </c>
      <c r="I87" s="14">
        <v>84</v>
      </c>
      <c r="J87" s="14">
        <v>166</v>
      </c>
      <c r="K87" s="14">
        <v>124</v>
      </c>
      <c r="L87" s="14">
        <v>165</v>
      </c>
      <c r="M87" s="14">
        <v>145</v>
      </c>
      <c r="N87" s="14">
        <v>166</v>
      </c>
    </row>
    <row r="88" spans="3:14" ht="12">
      <c r="C88" s="7" t="s">
        <v>3</v>
      </c>
      <c r="D88" s="14">
        <v>30</v>
      </c>
      <c r="E88" s="14">
        <v>28</v>
      </c>
      <c r="F88" s="14">
        <v>26</v>
      </c>
      <c r="G88" s="14">
        <v>35</v>
      </c>
      <c r="H88" s="14">
        <v>28</v>
      </c>
      <c r="I88" s="14">
        <v>38</v>
      </c>
      <c r="J88" s="14">
        <v>83</v>
      </c>
      <c r="K88" s="14">
        <v>61</v>
      </c>
      <c r="L88" s="14">
        <v>84</v>
      </c>
      <c r="M88" s="14">
        <v>77</v>
      </c>
      <c r="N88" s="14">
        <f>SUMIF(C89:C98,"F",N89:N98)</f>
        <v>87</v>
      </c>
    </row>
    <row r="89" spans="2:14" ht="12">
      <c r="B89" s="7" t="s">
        <v>138</v>
      </c>
      <c r="C89" s="7" t="s">
        <v>2</v>
      </c>
      <c r="D89" s="14"/>
      <c r="E89" s="14"/>
      <c r="F89" s="14"/>
      <c r="G89" s="14"/>
      <c r="H89" s="14">
        <v>1</v>
      </c>
      <c r="I89" s="14">
        <v>2</v>
      </c>
      <c r="J89" s="14">
        <v>96</v>
      </c>
      <c r="K89" s="14">
        <v>62</v>
      </c>
      <c r="L89" s="14">
        <v>95</v>
      </c>
      <c r="M89" s="14">
        <v>94</v>
      </c>
      <c r="N89" s="14">
        <v>109</v>
      </c>
    </row>
    <row r="90" spans="3:14" ht="12">
      <c r="C90" s="7" t="s">
        <v>3</v>
      </c>
      <c r="D90" s="14"/>
      <c r="E90" s="14"/>
      <c r="F90" s="14"/>
      <c r="G90" s="14"/>
      <c r="H90" s="14">
        <v>1</v>
      </c>
      <c r="I90" s="14">
        <v>2</v>
      </c>
      <c r="J90" s="14">
        <v>53</v>
      </c>
      <c r="K90" s="14">
        <v>33</v>
      </c>
      <c r="L90" s="14">
        <v>52</v>
      </c>
      <c r="M90" s="14">
        <v>51</v>
      </c>
      <c r="N90" s="14">
        <v>53</v>
      </c>
    </row>
    <row r="91" spans="2:13" ht="12">
      <c r="B91" s="7" t="s">
        <v>139</v>
      </c>
      <c r="C91" s="7" t="s">
        <v>2</v>
      </c>
      <c r="D91" s="14">
        <v>64</v>
      </c>
      <c r="E91" s="14">
        <v>54</v>
      </c>
      <c r="F91" s="14">
        <v>59</v>
      </c>
      <c r="G91" s="14">
        <v>78</v>
      </c>
      <c r="H91" s="14">
        <v>54</v>
      </c>
      <c r="I91" s="14">
        <v>79</v>
      </c>
      <c r="J91" s="14">
        <v>46</v>
      </c>
      <c r="K91" s="14">
        <v>5</v>
      </c>
      <c r="L91" s="14"/>
      <c r="M91" s="14"/>
    </row>
    <row r="92" spans="3:13" ht="12">
      <c r="C92" s="7" t="s">
        <v>3</v>
      </c>
      <c r="D92" s="14">
        <v>29</v>
      </c>
      <c r="E92" s="14">
        <v>28</v>
      </c>
      <c r="F92" s="14">
        <v>24</v>
      </c>
      <c r="G92" s="14">
        <v>35</v>
      </c>
      <c r="H92" s="14">
        <v>27</v>
      </c>
      <c r="I92" s="14">
        <v>35</v>
      </c>
      <c r="J92" s="14">
        <v>25</v>
      </c>
      <c r="K92" s="14">
        <v>3</v>
      </c>
      <c r="L92" s="14"/>
      <c r="M92" s="14"/>
    </row>
    <row r="93" spans="2:14" ht="12">
      <c r="B93" s="7" t="s">
        <v>142</v>
      </c>
      <c r="C93" s="7" t="s">
        <v>2</v>
      </c>
      <c r="D93" s="14"/>
      <c r="E93" s="14"/>
      <c r="F93" s="14"/>
      <c r="G93" s="14"/>
      <c r="H93" s="14"/>
      <c r="I93" s="14">
        <v>1</v>
      </c>
      <c r="J93" s="14">
        <v>20</v>
      </c>
      <c r="K93" s="14">
        <v>50</v>
      </c>
      <c r="L93" s="14">
        <v>65</v>
      </c>
      <c r="M93" s="14">
        <v>46</v>
      </c>
      <c r="N93" s="14">
        <v>47</v>
      </c>
    </row>
    <row r="94" spans="3:14" ht="12">
      <c r="C94" s="7" t="s">
        <v>3</v>
      </c>
      <c r="D94" s="14"/>
      <c r="E94" s="14"/>
      <c r="F94" s="14"/>
      <c r="G94" s="14"/>
      <c r="H94" s="14"/>
      <c r="I94" s="14">
        <v>1</v>
      </c>
      <c r="J94" s="14">
        <v>5</v>
      </c>
      <c r="K94" s="14">
        <v>25</v>
      </c>
      <c r="L94" s="14">
        <v>31</v>
      </c>
      <c r="M94" s="14">
        <v>24</v>
      </c>
      <c r="N94" s="14">
        <v>29</v>
      </c>
    </row>
    <row r="95" spans="2:13" ht="12">
      <c r="B95" s="7" t="s">
        <v>140</v>
      </c>
      <c r="C95" s="7" t="s">
        <v>2</v>
      </c>
      <c r="D95" s="14">
        <v>7</v>
      </c>
      <c r="E95" s="14">
        <v>5</v>
      </c>
      <c r="F95" s="14">
        <v>4</v>
      </c>
      <c r="G95" s="14"/>
      <c r="H95" s="14"/>
      <c r="I95" s="14"/>
      <c r="J95" s="14"/>
      <c r="K95" s="14"/>
      <c r="L95" s="14"/>
      <c r="M95" s="14"/>
    </row>
    <row r="96" spans="3:13" ht="12">
      <c r="C96" s="7" t="s">
        <v>3</v>
      </c>
      <c r="D96" s="14">
        <v>1</v>
      </c>
      <c r="E96" s="14">
        <v>0</v>
      </c>
      <c r="F96" s="14">
        <v>1</v>
      </c>
      <c r="G96" s="14"/>
      <c r="H96" s="14"/>
      <c r="I96" s="14"/>
      <c r="J96" s="14"/>
      <c r="K96" s="14"/>
      <c r="L96" s="14"/>
      <c r="M96" s="14"/>
    </row>
    <row r="97" spans="2:14" ht="12">
      <c r="B97" s="7" t="s">
        <v>141</v>
      </c>
      <c r="C97" s="7" t="s">
        <v>2</v>
      </c>
      <c r="D97" s="14">
        <v>4</v>
      </c>
      <c r="E97" s="14">
        <v>2</v>
      </c>
      <c r="F97" s="14">
        <v>2</v>
      </c>
      <c r="G97" s="14">
        <v>2</v>
      </c>
      <c r="H97" s="14">
        <v>0</v>
      </c>
      <c r="I97" s="14">
        <v>2</v>
      </c>
      <c r="J97" s="14">
        <v>4</v>
      </c>
      <c r="K97" s="14">
        <v>7</v>
      </c>
      <c r="L97" s="14">
        <v>5</v>
      </c>
      <c r="M97" s="14">
        <v>5</v>
      </c>
      <c r="N97" s="14">
        <v>10</v>
      </c>
    </row>
    <row r="98" spans="3:14" ht="12">
      <c r="C98" s="7" t="s">
        <v>3</v>
      </c>
      <c r="D98" s="14">
        <v>0</v>
      </c>
      <c r="E98" s="14">
        <v>0</v>
      </c>
      <c r="F98" s="14">
        <v>1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1</v>
      </c>
      <c r="M98" s="14">
        <v>2</v>
      </c>
      <c r="N98" s="14">
        <v>5</v>
      </c>
    </row>
    <row r="99" spans="1:14" ht="12">
      <c r="A99" s="7" t="s">
        <v>26</v>
      </c>
      <c r="B99" s="7" t="s">
        <v>11</v>
      </c>
      <c r="C99" s="7" t="s">
        <v>2</v>
      </c>
      <c r="D99" s="14">
        <v>76</v>
      </c>
      <c r="E99" s="14">
        <v>74</v>
      </c>
      <c r="F99" s="14">
        <v>92</v>
      </c>
      <c r="G99" s="14">
        <v>81</v>
      </c>
      <c r="H99" s="14">
        <v>196</v>
      </c>
      <c r="I99" s="14">
        <v>185</v>
      </c>
      <c r="J99" s="14">
        <v>145</v>
      </c>
      <c r="K99" s="14">
        <v>106</v>
      </c>
      <c r="L99" s="14">
        <v>102</v>
      </c>
      <c r="M99" s="14">
        <v>88</v>
      </c>
      <c r="N99" s="14">
        <v>102</v>
      </c>
    </row>
    <row r="100" spans="3:14" ht="12">
      <c r="C100" s="7" t="s">
        <v>3</v>
      </c>
      <c r="D100" s="14">
        <v>54</v>
      </c>
      <c r="E100" s="14">
        <v>57</v>
      </c>
      <c r="F100" s="14">
        <v>70</v>
      </c>
      <c r="G100" s="14">
        <v>58</v>
      </c>
      <c r="H100" s="14">
        <v>123</v>
      </c>
      <c r="I100" s="14">
        <v>136</v>
      </c>
      <c r="J100" s="14">
        <v>101</v>
      </c>
      <c r="K100" s="14">
        <v>78</v>
      </c>
      <c r="L100" s="14">
        <v>69</v>
      </c>
      <c r="M100" s="14">
        <v>61</v>
      </c>
      <c r="N100" s="14">
        <f>SUMIF(C101:C110,"F",N101:N110)</f>
        <v>74</v>
      </c>
    </row>
    <row r="101" spans="2:14" ht="12">
      <c r="B101" s="7" t="s">
        <v>138</v>
      </c>
      <c r="C101" s="7" t="s">
        <v>2</v>
      </c>
      <c r="D101" s="14"/>
      <c r="E101" s="14"/>
      <c r="F101" s="14"/>
      <c r="G101" s="14"/>
      <c r="H101" s="14">
        <v>99</v>
      </c>
      <c r="I101" s="14">
        <v>87</v>
      </c>
      <c r="J101" s="14">
        <v>79</v>
      </c>
      <c r="K101" s="14">
        <v>56</v>
      </c>
      <c r="L101" s="14">
        <v>50</v>
      </c>
      <c r="M101" s="14">
        <v>52</v>
      </c>
      <c r="N101" s="14">
        <v>61</v>
      </c>
    </row>
    <row r="102" spans="3:14" ht="12">
      <c r="C102" s="7" t="s">
        <v>3</v>
      </c>
      <c r="D102" s="14"/>
      <c r="E102" s="14"/>
      <c r="F102" s="14"/>
      <c r="G102" s="14"/>
      <c r="H102" s="14">
        <v>59</v>
      </c>
      <c r="I102" s="14">
        <v>57</v>
      </c>
      <c r="J102" s="14">
        <v>52</v>
      </c>
      <c r="K102" s="14">
        <v>40</v>
      </c>
      <c r="L102" s="14">
        <v>33</v>
      </c>
      <c r="M102" s="14">
        <v>42</v>
      </c>
      <c r="N102" s="14">
        <v>47</v>
      </c>
    </row>
    <row r="103" spans="2:13" ht="12">
      <c r="B103" s="7" t="s">
        <v>139</v>
      </c>
      <c r="C103" s="7" t="s">
        <v>2</v>
      </c>
      <c r="D103" s="14">
        <v>64</v>
      </c>
      <c r="E103" s="14">
        <v>58</v>
      </c>
      <c r="F103" s="14">
        <v>68</v>
      </c>
      <c r="G103" s="14">
        <v>67</v>
      </c>
      <c r="H103" s="14">
        <v>73</v>
      </c>
      <c r="I103" s="14">
        <v>76</v>
      </c>
      <c r="J103" s="14">
        <v>46</v>
      </c>
      <c r="K103" s="14">
        <v>11</v>
      </c>
      <c r="L103" s="14">
        <v>2</v>
      </c>
      <c r="M103" s="14"/>
    </row>
    <row r="104" spans="3:13" ht="12">
      <c r="C104" s="7" t="s">
        <v>3</v>
      </c>
      <c r="D104" s="14">
        <v>46</v>
      </c>
      <c r="E104" s="14">
        <v>45</v>
      </c>
      <c r="F104" s="14">
        <v>51</v>
      </c>
      <c r="G104" s="14">
        <v>50</v>
      </c>
      <c r="H104" s="14">
        <v>45</v>
      </c>
      <c r="I104" s="14">
        <v>63</v>
      </c>
      <c r="J104" s="14">
        <v>35</v>
      </c>
      <c r="K104" s="14">
        <v>5</v>
      </c>
      <c r="L104" s="14">
        <v>2</v>
      </c>
      <c r="M104" s="14"/>
    </row>
    <row r="105" spans="2:14" ht="12">
      <c r="B105" s="7" t="s">
        <v>16</v>
      </c>
      <c r="C105" s="7" t="s">
        <v>2</v>
      </c>
      <c r="D105" s="14"/>
      <c r="E105" s="14"/>
      <c r="F105" s="14"/>
      <c r="G105" s="14"/>
      <c r="H105" s="14"/>
      <c r="I105" s="14"/>
      <c r="J105" s="14">
        <v>14</v>
      </c>
      <c r="K105" s="14">
        <v>36</v>
      </c>
      <c r="L105" s="14">
        <v>37</v>
      </c>
      <c r="M105" s="14">
        <v>31</v>
      </c>
      <c r="N105" s="14">
        <v>32</v>
      </c>
    </row>
    <row r="106" spans="3:14" ht="12">
      <c r="C106" s="7" t="s">
        <v>3</v>
      </c>
      <c r="D106" s="14"/>
      <c r="E106" s="14"/>
      <c r="F106" s="14"/>
      <c r="G106" s="14"/>
      <c r="H106" s="14"/>
      <c r="I106" s="14"/>
      <c r="J106" s="14">
        <v>9</v>
      </c>
      <c r="K106" s="14">
        <v>30</v>
      </c>
      <c r="L106" s="14">
        <v>27</v>
      </c>
      <c r="M106" s="14">
        <v>16</v>
      </c>
      <c r="N106" s="14">
        <v>22</v>
      </c>
    </row>
    <row r="107" spans="2:13" ht="12">
      <c r="B107" s="7" t="s">
        <v>140</v>
      </c>
      <c r="C107" s="7" t="s">
        <v>2</v>
      </c>
      <c r="D107" s="14">
        <v>3</v>
      </c>
      <c r="E107" s="14">
        <v>12</v>
      </c>
      <c r="F107" s="14">
        <v>17</v>
      </c>
      <c r="G107" s="14">
        <v>11</v>
      </c>
      <c r="H107" s="14">
        <v>18</v>
      </c>
      <c r="I107" s="14">
        <v>13</v>
      </c>
      <c r="J107" s="14">
        <v>5</v>
      </c>
      <c r="K107" s="14">
        <v>0</v>
      </c>
      <c r="L107" s="14"/>
      <c r="M107" s="14"/>
    </row>
    <row r="108" spans="3:13" ht="12">
      <c r="C108" s="7" t="s">
        <v>3</v>
      </c>
      <c r="D108" s="14">
        <v>3</v>
      </c>
      <c r="E108" s="14">
        <v>9</v>
      </c>
      <c r="F108" s="14">
        <v>13</v>
      </c>
      <c r="G108" s="14">
        <v>7</v>
      </c>
      <c r="H108" s="14">
        <v>16</v>
      </c>
      <c r="I108" s="14">
        <v>12</v>
      </c>
      <c r="J108" s="14">
        <v>4</v>
      </c>
      <c r="K108" s="14">
        <v>0</v>
      </c>
      <c r="L108" s="14"/>
      <c r="M108" s="14"/>
    </row>
    <row r="109" spans="2:14" ht="12">
      <c r="B109" s="7" t="s">
        <v>141</v>
      </c>
      <c r="C109" s="7" t="s">
        <v>2</v>
      </c>
      <c r="D109" s="14">
        <v>9</v>
      </c>
      <c r="E109" s="14">
        <v>4</v>
      </c>
      <c r="F109" s="14">
        <v>7</v>
      </c>
      <c r="G109" s="14">
        <v>3</v>
      </c>
      <c r="H109" s="14">
        <v>6</v>
      </c>
      <c r="I109" s="14">
        <v>9</v>
      </c>
      <c r="J109" s="14">
        <v>1</v>
      </c>
      <c r="K109" s="14">
        <v>3</v>
      </c>
      <c r="L109" s="14">
        <v>13</v>
      </c>
      <c r="M109" s="14">
        <v>5</v>
      </c>
      <c r="N109" s="14">
        <v>9</v>
      </c>
    </row>
    <row r="110" spans="3:14" ht="12">
      <c r="C110" s="7" t="s">
        <v>3</v>
      </c>
      <c r="D110" s="14">
        <v>5</v>
      </c>
      <c r="E110" s="14">
        <v>3</v>
      </c>
      <c r="F110" s="14">
        <v>6</v>
      </c>
      <c r="G110" s="14">
        <v>1</v>
      </c>
      <c r="H110" s="14">
        <v>3</v>
      </c>
      <c r="I110" s="14">
        <v>4</v>
      </c>
      <c r="J110" s="14">
        <v>1</v>
      </c>
      <c r="K110" s="14">
        <v>3</v>
      </c>
      <c r="L110" s="14">
        <v>7</v>
      </c>
      <c r="M110" s="14">
        <v>3</v>
      </c>
      <c r="N110" s="14">
        <v>5</v>
      </c>
    </row>
    <row r="111" spans="1:14" ht="12">
      <c r="A111" s="7" t="s">
        <v>27</v>
      </c>
      <c r="B111" s="7" t="s">
        <v>11</v>
      </c>
      <c r="C111" s="7" t="s">
        <v>2</v>
      </c>
      <c r="D111" s="14">
        <v>141</v>
      </c>
      <c r="E111" s="14">
        <v>137</v>
      </c>
      <c r="F111" s="14">
        <v>176</v>
      </c>
      <c r="G111" s="14">
        <v>231</v>
      </c>
      <c r="H111" s="14">
        <v>281</v>
      </c>
      <c r="I111" s="14">
        <v>283</v>
      </c>
      <c r="J111" s="14">
        <v>298</v>
      </c>
      <c r="K111" s="14">
        <v>275</v>
      </c>
      <c r="L111" s="14">
        <v>274</v>
      </c>
      <c r="M111" s="14">
        <v>225</v>
      </c>
      <c r="N111" s="14">
        <v>253</v>
      </c>
    </row>
    <row r="112" spans="3:14" ht="12">
      <c r="C112" s="7" t="s">
        <v>3</v>
      </c>
      <c r="D112" s="14">
        <v>118</v>
      </c>
      <c r="E112" s="14">
        <v>115</v>
      </c>
      <c r="F112" s="14">
        <v>144</v>
      </c>
      <c r="G112" s="14">
        <v>193</v>
      </c>
      <c r="H112" s="14">
        <v>240</v>
      </c>
      <c r="I112" s="14">
        <v>233</v>
      </c>
      <c r="J112" s="14">
        <v>264</v>
      </c>
      <c r="K112" s="14">
        <v>244</v>
      </c>
      <c r="L112" s="14">
        <v>240</v>
      </c>
      <c r="M112" s="14">
        <v>191</v>
      </c>
      <c r="N112" s="14">
        <f>SUMIF(C113:C122,"F",N113:N122)</f>
        <v>218</v>
      </c>
    </row>
    <row r="113" spans="2:14" ht="12">
      <c r="B113" s="7" t="s">
        <v>138</v>
      </c>
      <c r="C113" s="7" t="s">
        <v>2</v>
      </c>
      <c r="D113" s="14"/>
      <c r="E113" s="14"/>
      <c r="F113" s="14"/>
      <c r="G113" s="14">
        <v>29</v>
      </c>
      <c r="H113" s="14">
        <v>98</v>
      </c>
      <c r="I113" s="14">
        <v>100</v>
      </c>
      <c r="J113" s="14">
        <v>120</v>
      </c>
      <c r="K113" s="14">
        <v>89</v>
      </c>
      <c r="L113" s="14">
        <v>112</v>
      </c>
      <c r="M113" s="14">
        <v>107</v>
      </c>
      <c r="N113" s="14">
        <v>125</v>
      </c>
    </row>
    <row r="114" spans="3:14" ht="12">
      <c r="C114" s="7" t="s">
        <v>3</v>
      </c>
      <c r="D114" s="14"/>
      <c r="E114" s="14"/>
      <c r="F114" s="14"/>
      <c r="G114" s="14">
        <v>25</v>
      </c>
      <c r="H114" s="14">
        <v>88</v>
      </c>
      <c r="I114" s="14">
        <v>81</v>
      </c>
      <c r="J114" s="14">
        <v>103</v>
      </c>
      <c r="K114" s="14">
        <v>78</v>
      </c>
      <c r="L114" s="14">
        <v>99</v>
      </c>
      <c r="M114" s="14">
        <v>92</v>
      </c>
      <c r="N114" s="14">
        <v>102</v>
      </c>
    </row>
    <row r="115" spans="2:13" ht="12">
      <c r="B115" s="7" t="s">
        <v>139</v>
      </c>
      <c r="C115" s="7" t="s">
        <v>2</v>
      </c>
      <c r="D115" s="14">
        <v>74</v>
      </c>
      <c r="E115" s="14">
        <v>83</v>
      </c>
      <c r="F115" s="14">
        <v>120</v>
      </c>
      <c r="G115" s="14">
        <v>130</v>
      </c>
      <c r="H115" s="14">
        <v>101</v>
      </c>
      <c r="I115" s="14">
        <v>46</v>
      </c>
      <c r="J115" s="14">
        <v>4</v>
      </c>
      <c r="K115" s="14">
        <v>1</v>
      </c>
      <c r="L115" s="14">
        <v>0</v>
      </c>
      <c r="M115" s="14"/>
    </row>
    <row r="116" spans="3:13" ht="12">
      <c r="C116" s="7" t="s">
        <v>3</v>
      </c>
      <c r="D116" s="14">
        <v>56</v>
      </c>
      <c r="E116" s="14">
        <v>67</v>
      </c>
      <c r="F116" s="14">
        <v>95</v>
      </c>
      <c r="G116" s="14">
        <v>111</v>
      </c>
      <c r="H116" s="14">
        <v>81</v>
      </c>
      <c r="I116" s="14">
        <v>37</v>
      </c>
      <c r="J116" s="14">
        <v>3</v>
      </c>
      <c r="K116" s="14">
        <v>1</v>
      </c>
      <c r="L116" s="14">
        <v>0</v>
      </c>
      <c r="M116" s="14"/>
    </row>
    <row r="117" spans="2:14" ht="12">
      <c r="B117" s="7" t="s">
        <v>142</v>
      </c>
      <c r="C117" s="7" t="s">
        <v>2</v>
      </c>
      <c r="D117" s="14"/>
      <c r="E117" s="14"/>
      <c r="F117" s="14"/>
      <c r="G117" s="14"/>
      <c r="H117" s="14"/>
      <c r="I117" s="14">
        <v>44</v>
      </c>
      <c r="J117" s="14">
        <v>101</v>
      </c>
      <c r="K117" s="14">
        <v>129</v>
      </c>
      <c r="L117" s="14">
        <v>113</v>
      </c>
      <c r="M117" s="14">
        <v>81</v>
      </c>
      <c r="N117" s="14">
        <v>98</v>
      </c>
    </row>
    <row r="118" spans="3:14" ht="12">
      <c r="C118" s="7" t="s">
        <v>3</v>
      </c>
      <c r="D118" s="14"/>
      <c r="E118" s="14"/>
      <c r="F118" s="14"/>
      <c r="G118" s="14"/>
      <c r="H118" s="14"/>
      <c r="I118" s="14">
        <v>37</v>
      </c>
      <c r="J118" s="14">
        <v>92</v>
      </c>
      <c r="K118" s="14">
        <v>116</v>
      </c>
      <c r="L118" s="14">
        <v>95</v>
      </c>
      <c r="M118" s="14">
        <v>68</v>
      </c>
      <c r="N118" s="14">
        <v>89</v>
      </c>
    </row>
    <row r="119" spans="2:14" ht="12">
      <c r="B119" s="7" t="s">
        <v>140</v>
      </c>
      <c r="C119" s="7" t="s">
        <v>2</v>
      </c>
      <c r="D119" s="14">
        <v>66</v>
      </c>
      <c r="E119" s="14">
        <v>50</v>
      </c>
      <c r="F119" s="14">
        <v>54</v>
      </c>
      <c r="G119" s="14">
        <v>68</v>
      </c>
      <c r="H119" s="14">
        <v>80</v>
      </c>
      <c r="I119" s="14">
        <v>92</v>
      </c>
      <c r="J119" s="14">
        <v>69</v>
      </c>
      <c r="K119" s="14">
        <v>54</v>
      </c>
      <c r="L119" s="14">
        <v>44</v>
      </c>
      <c r="M119" s="14">
        <v>29</v>
      </c>
      <c r="N119" s="14">
        <v>22</v>
      </c>
    </row>
    <row r="120" spans="3:14" ht="12">
      <c r="C120" s="7" t="s">
        <v>3</v>
      </c>
      <c r="D120" s="14">
        <v>61</v>
      </c>
      <c r="E120" s="14">
        <v>45</v>
      </c>
      <c r="F120" s="14">
        <v>49</v>
      </c>
      <c r="G120" s="14">
        <v>55</v>
      </c>
      <c r="H120" s="14">
        <v>69</v>
      </c>
      <c r="I120" s="14">
        <v>77</v>
      </c>
      <c r="J120" s="14">
        <v>63</v>
      </c>
      <c r="K120" s="14">
        <v>47</v>
      </c>
      <c r="L120" s="14">
        <v>41</v>
      </c>
      <c r="M120" s="14">
        <v>24</v>
      </c>
      <c r="N120" s="14">
        <v>19</v>
      </c>
    </row>
    <row r="121" spans="2:14" ht="12">
      <c r="B121" s="7" t="s">
        <v>141</v>
      </c>
      <c r="C121" s="7" t="s">
        <v>2</v>
      </c>
      <c r="D121" s="14">
        <v>1</v>
      </c>
      <c r="E121" s="14">
        <v>4</v>
      </c>
      <c r="F121" s="14">
        <v>2</v>
      </c>
      <c r="G121" s="14">
        <v>4</v>
      </c>
      <c r="H121" s="14">
        <v>2</v>
      </c>
      <c r="I121" s="14">
        <v>1</v>
      </c>
      <c r="J121" s="14">
        <v>4</v>
      </c>
      <c r="K121" s="14">
        <v>2</v>
      </c>
      <c r="L121" s="14">
        <v>5</v>
      </c>
      <c r="M121" s="14">
        <v>8</v>
      </c>
      <c r="N121" s="14">
        <v>8</v>
      </c>
    </row>
    <row r="122" spans="3:14" ht="12">
      <c r="C122" s="7" t="s">
        <v>3</v>
      </c>
      <c r="D122" s="14">
        <v>1</v>
      </c>
      <c r="E122" s="14">
        <v>3</v>
      </c>
      <c r="F122" s="14">
        <v>0</v>
      </c>
      <c r="G122" s="14">
        <v>2</v>
      </c>
      <c r="H122" s="14">
        <v>2</v>
      </c>
      <c r="I122" s="14">
        <v>1</v>
      </c>
      <c r="J122" s="14">
        <v>3</v>
      </c>
      <c r="K122" s="14">
        <v>2</v>
      </c>
      <c r="L122" s="14">
        <v>5</v>
      </c>
      <c r="M122" s="14">
        <v>7</v>
      </c>
      <c r="N122" s="14">
        <v>8</v>
      </c>
    </row>
    <row r="123" spans="1:14" ht="12">
      <c r="A123" s="7" t="s">
        <v>36</v>
      </c>
      <c r="B123" s="7" t="s">
        <v>11</v>
      </c>
      <c r="C123" s="7" t="s">
        <v>2</v>
      </c>
      <c r="D123" s="14">
        <v>53</v>
      </c>
      <c r="E123" s="14">
        <v>43</v>
      </c>
      <c r="F123" s="14">
        <v>44</v>
      </c>
      <c r="G123" s="14">
        <v>61</v>
      </c>
      <c r="H123" s="14">
        <v>42</v>
      </c>
      <c r="I123" s="14">
        <v>85</v>
      </c>
      <c r="J123" s="14">
        <v>117</v>
      </c>
      <c r="K123" s="14">
        <v>104</v>
      </c>
      <c r="L123" s="14">
        <v>105</v>
      </c>
      <c r="M123" s="14">
        <v>132</v>
      </c>
      <c r="N123" s="14">
        <v>122</v>
      </c>
    </row>
    <row r="124" spans="3:14" ht="12">
      <c r="C124" s="7" t="s">
        <v>3</v>
      </c>
      <c r="D124" s="14">
        <v>22</v>
      </c>
      <c r="E124" s="14">
        <v>20</v>
      </c>
      <c r="F124" s="14">
        <v>17</v>
      </c>
      <c r="G124" s="14">
        <v>21</v>
      </c>
      <c r="H124" s="14">
        <v>13</v>
      </c>
      <c r="I124" s="14">
        <v>19</v>
      </c>
      <c r="J124" s="14">
        <v>34</v>
      </c>
      <c r="K124" s="14">
        <v>36</v>
      </c>
      <c r="L124" s="14">
        <v>44</v>
      </c>
      <c r="M124" s="14">
        <v>44</v>
      </c>
      <c r="N124" s="14">
        <f>SUMIF(C125:C134,"F",N125:N134)</f>
        <v>44</v>
      </c>
    </row>
    <row r="125" spans="2:14" ht="12">
      <c r="B125" s="7" t="s">
        <v>138</v>
      </c>
      <c r="C125" s="7" t="s">
        <v>2</v>
      </c>
      <c r="D125" s="14"/>
      <c r="E125" s="14"/>
      <c r="F125" s="14"/>
      <c r="G125" s="14"/>
      <c r="H125" s="14"/>
      <c r="I125" s="14">
        <v>18</v>
      </c>
      <c r="J125" s="14">
        <v>66</v>
      </c>
      <c r="K125" s="14">
        <v>64</v>
      </c>
      <c r="L125" s="14">
        <v>53</v>
      </c>
      <c r="M125" s="14">
        <v>70</v>
      </c>
      <c r="N125" s="14">
        <v>65</v>
      </c>
    </row>
    <row r="126" spans="3:14" ht="12">
      <c r="C126" s="7" t="s">
        <v>3</v>
      </c>
      <c r="D126" s="14"/>
      <c r="E126" s="14"/>
      <c r="F126" s="14"/>
      <c r="G126" s="14"/>
      <c r="H126" s="14"/>
      <c r="I126" s="14">
        <v>6</v>
      </c>
      <c r="J126" s="14">
        <v>18</v>
      </c>
      <c r="K126" s="14">
        <v>22</v>
      </c>
      <c r="L126" s="14">
        <v>21</v>
      </c>
      <c r="M126" s="14">
        <v>21</v>
      </c>
      <c r="N126" s="14">
        <v>19</v>
      </c>
    </row>
    <row r="127" spans="2:13" ht="12">
      <c r="B127" s="7" t="s">
        <v>146</v>
      </c>
      <c r="C127" s="7" t="s">
        <v>2</v>
      </c>
      <c r="D127" s="14">
        <v>15</v>
      </c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3:13" ht="12">
      <c r="C128" s="7" t="s">
        <v>3</v>
      </c>
      <c r="D128" s="14">
        <v>7</v>
      </c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3" ht="12">
      <c r="B129" s="7" t="s">
        <v>139</v>
      </c>
      <c r="C129" s="7" t="s">
        <v>2</v>
      </c>
      <c r="D129" s="14">
        <v>37</v>
      </c>
      <c r="E129" s="14">
        <v>43</v>
      </c>
      <c r="F129" s="14">
        <v>44</v>
      </c>
      <c r="G129" s="14">
        <v>61</v>
      </c>
      <c r="H129" s="14">
        <v>42</v>
      </c>
      <c r="I129" s="14">
        <v>67</v>
      </c>
      <c r="J129" s="14">
        <v>51</v>
      </c>
      <c r="K129" s="14">
        <v>28</v>
      </c>
      <c r="L129" s="14">
        <v>5</v>
      </c>
      <c r="M129" s="14">
        <v>1</v>
      </c>
    </row>
    <row r="130" spans="3:13" ht="12">
      <c r="C130" s="7" t="s">
        <v>3</v>
      </c>
      <c r="D130" s="14">
        <v>15</v>
      </c>
      <c r="E130" s="14">
        <v>20</v>
      </c>
      <c r="F130" s="14">
        <v>17</v>
      </c>
      <c r="G130" s="14">
        <v>21</v>
      </c>
      <c r="H130" s="14">
        <v>13</v>
      </c>
      <c r="I130" s="14">
        <v>13</v>
      </c>
      <c r="J130" s="14">
        <v>16</v>
      </c>
      <c r="K130" s="14">
        <v>9</v>
      </c>
      <c r="L130" s="14">
        <v>0</v>
      </c>
      <c r="M130" s="14">
        <v>0</v>
      </c>
    </row>
    <row r="131" spans="2:14" ht="12">
      <c r="B131" s="7" t="s">
        <v>16</v>
      </c>
      <c r="C131" s="7" t="s">
        <v>2</v>
      </c>
      <c r="D131" s="14"/>
      <c r="E131" s="14"/>
      <c r="F131" s="14"/>
      <c r="G131" s="14"/>
      <c r="H131" s="14"/>
      <c r="I131" s="14"/>
      <c r="J131" s="14"/>
      <c r="K131" s="14">
        <v>10</v>
      </c>
      <c r="L131" s="14">
        <v>46</v>
      </c>
      <c r="M131" s="14">
        <v>57</v>
      </c>
      <c r="N131" s="14">
        <v>57</v>
      </c>
    </row>
    <row r="132" spans="3:14" ht="12">
      <c r="C132" s="7" t="s">
        <v>3</v>
      </c>
      <c r="D132" s="14"/>
      <c r="E132" s="14"/>
      <c r="F132" s="14"/>
      <c r="G132" s="14"/>
      <c r="H132" s="14"/>
      <c r="I132" s="14"/>
      <c r="J132" s="14"/>
      <c r="K132" s="14">
        <v>5</v>
      </c>
      <c r="L132" s="14">
        <v>22</v>
      </c>
      <c r="M132" s="14">
        <v>21</v>
      </c>
      <c r="N132" s="14">
        <v>25</v>
      </c>
    </row>
    <row r="133" spans="2:13" ht="12">
      <c r="B133" s="7" t="s">
        <v>141</v>
      </c>
      <c r="C133" s="7" t="s">
        <v>2</v>
      </c>
      <c r="D133" s="14">
        <v>1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2</v>
      </c>
      <c r="L133" s="14">
        <v>1</v>
      </c>
      <c r="M133" s="14">
        <v>4</v>
      </c>
    </row>
    <row r="134" spans="3:13" ht="12">
      <c r="C134" s="7" t="s">
        <v>3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1</v>
      </c>
      <c r="M134" s="14">
        <v>2</v>
      </c>
    </row>
    <row r="135" spans="1:14" ht="12">
      <c r="A135" s="7" t="s">
        <v>147</v>
      </c>
      <c r="B135" s="7" t="s">
        <v>11</v>
      </c>
      <c r="C135" s="7" t="s">
        <v>2</v>
      </c>
      <c r="D135" s="14">
        <v>345</v>
      </c>
      <c r="E135" s="14">
        <v>315</v>
      </c>
      <c r="F135" s="14">
        <v>377</v>
      </c>
      <c r="G135" s="14">
        <v>453</v>
      </c>
      <c r="H135" s="14">
        <v>574</v>
      </c>
      <c r="I135" s="14">
        <v>637</v>
      </c>
      <c r="J135" s="14">
        <v>726</v>
      </c>
      <c r="K135" s="14">
        <v>609</v>
      </c>
      <c r="L135" s="14">
        <v>646</v>
      </c>
      <c r="M135" s="14">
        <v>590</v>
      </c>
      <c r="N135" s="14">
        <v>643</v>
      </c>
    </row>
    <row r="136" spans="3:14" ht="12">
      <c r="C136" s="7" t="s">
        <v>3</v>
      </c>
      <c r="D136" s="14">
        <v>224</v>
      </c>
      <c r="E136" s="14">
        <v>220</v>
      </c>
      <c r="F136" s="14">
        <v>257</v>
      </c>
      <c r="G136" s="14">
        <v>307</v>
      </c>
      <c r="H136" s="14">
        <v>404</v>
      </c>
      <c r="I136" s="14">
        <v>426</v>
      </c>
      <c r="J136" s="14">
        <v>482</v>
      </c>
      <c r="K136" s="14">
        <v>419</v>
      </c>
      <c r="L136" s="14">
        <v>437</v>
      </c>
      <c r="M136" s="14">
        <v>373</v>
      </c>
      <c r="N136" s="14">
        <f>SUMIF(C137:C148,"F",N137:N148)</f>
        <v>423</v>
      </c>
    </row>
    <row r="137" spans="2:14" ht="12">
      <c r="B137" s="7" t="s">
        <v>138</v>
      </c>
      <c r="C137" s="7" t="s">
        <v>2</v>
      </c>
      <c r="D137" s="14"/>
      <c r="E137" s="14"/>
      <c r="F137" s="14"/>
      <c r="G137" s="14">
        <v>29</v>
      </c>
      <c r="H137" s="14">
        <v>198</v>
      </c>
      <c r="I137" s="14">
        <v>207</v>
      </c>
      <c r="J137" s="14">
        <v>361</v>
      </c>
      <c r="K137" s="14">
        <v>271</v>
      </c>
      <c r="L137" s="14">
        <v>310</v>
      </c>
      <c r="M137" s="14">
        <v>323</v>
      </c>
      <c r="N137" s="14">
        <v>360</v>
      </c>
    </row>
    <row r="138" spans="3:14" ht="12">
      <c r="C138" s="7" t="s">
        <v>3</v>
      </c>
      <c r="D138" s="14"/>
      <c r="E138" s="14"/>
      <c r="F138" s="14"/>
      <c r="G138" s="14">
        <v>25</v>
      </c>
      <c r="H138" s="14">
        <v>148</v>
      </c>
      <c r="I138" s="14">
        <v>146</v>
      </c>
      <c r="J138" s="14">
        <v>226</v>
      </c>
      <c r="K138" s="14">
        <v>173</v>
      </c>
      <c r="L138" s="14">
        <v>205</v>
      </c>
      <c r="M138" s="14">
        <v>206</v>
      </c>
      <c r="N138" s="14">
        <v>221</v>
      </c>
    </row>
    <row r="139" spans="2:13" ht="12">
      <c r="B139" s="7" t="s">
        <v>146</v>
      </c>
      <c r="C139" s="7" t="s">
        <v>2</v>
      </c>
      <c r="D139" s="14">
        <v>15</v>
      </c>
      <c r="E139" s="14"/>
      <c r="F139" s="14"/>
      <c r="G139" s="14"/>
      <c r="H139" s="14"/>
      <c r="I139" s="14"/>
      <c r="J139" s="14"/>
      <c r="K139" s="14"/>
      <c r="L139" s="14"/>
      <c r="M139" s="14"/>
    </row>
    <row r="140" spans="3:13" ht="12">
      <c r="C140" s="7" t="s">
        <v>3</v>
      </c>
      <c r="D140" s="14">
        <v>7</v>
      </c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2:13" ht="12">
      <c r="B141" s="7" t="s">
        <v>139</v>
      </c>
      <c r="C141" s="7" t="s">
        <v>2</v>
      </c>
      <c r="D141" s="14">
        <v>239</v>
      </c>
      <c r="E141" s="14">
        <v>238</v>
      </c>
      <c r="F141" s="14">
        <v>291</v>
      </c>
      <c r="G141" s="14">
        <v>336</v>
      </c>
      <c r="H141" s="14">
        <v>270</v>
      </c>
      <c r="I141" s="14">
        <v>268</v>
      </c>
      <c r="J141" s="14">
        <v>147</v>
      </c>
      <c r="K141" s="14">
        <v>45</v>
      </c>
      <c r="L141" s="14">
        <v>7</v>
      </c>
      <c r="M141" s="14">
        <v>1</v>
      </c>
    </row>
    <row r="142" spans="3:13" ht="12">
      <c r="C142" s="7" t="s">
        <v>3</v>
      </c>
      <c r="D142" s="14">
        <v>146</v>
      </c>
      <c r="E142" s="14">
        <v>160</v>
      </c>
      <c r="F142" s="14">
        <v>187</v>
      </c>
      <c r="G142" s="14">
        <v>217</v>
      </c>
      <c r="H142" s="14">
        <v>166</v>
      </c>
      <c r="I142" s="14">
        <v>148</v>
      </c>
      <c r="J142" s="14">
        <v>79</v>
      </c>
      <c r="K142" s="14">
        <v>18</v>
      </c>
      <c r="L142" s="14">
        <v>2</v>
      </c>
      <c r="M142" s="14">
        <v>0</v>
      </c>
    </row>
    <row r="143" spans="2:14" ht="12">
      <c r="B143" s="7" t="s">
        <v>142</v>
      </c>
      <c r="C143" s="7" t="s">
        <v>2</v>
      </c>
      <c r="D143" s="14"/>
      <c r="E143" s="14"/>
      <c r="F143" s="14"/>
      <c r="G143" s="14"/>
      <c r="H143" s="14"/>
      <c r="I143" s="14">
        <v>45</v>
      </c>
      <c r="J143" s="14">
        <v>135</v>
      </c>
      <c r="K143" s="14">
        <v>225</v>
      </c>
      <c r="L143" s="14">
        <v>261</v>
      </c>
      <c r="M143" s="14">
        <v>215</v>
      </c>
      <c r="N143" s="14">
        <v>243</v>
      </c>
    </row>
    <row r="144" spans="3:14" ht="12">
      <c r="C144" s="7" t="s">
        <v>3</v>
      </c>
      <c r="D144" s="14"/>
      <c r="E144" s="14"/>
      <c r="F144" s="14"/>
      <c r="G144" s="14"/>
      <c r="H144" s="14"/>
      <c r="I144" s="14">
        <v>38</v>
      </c>
      <c r="J144" s="14">
        <v>106</v>
      </c>
      <c r="K144" s="14">
        <v>176</v>
      </c>
      <c r="L144" s="14">
        <v>175</v>
      </c>
      <c r="M144" s="14">
        <v>129</v>
      </c>
      <c r="N144" s="14">
        <v>165</v>
      </c>
    </row>
    <row r="145" spans="2:14" ht="12">
      <c r="B145" s="7" t="s">
        <v>140</v>
      </c>
      <c r="C145" s="7" t="s">
        <v>2</v>
      </c>
      <c r="D145" s="14">
        <v>76</v>
      </c>
      <c r="E145" s="14">
        <v>67</v>
      </c>
      <c r="F145" s="14">
        <v>75</v>
      </c>
      <c r="G145" s="14">
        <v>79</v>
      </c>
      <c r="H145" s="14">
        <v>98</v>
      </c>
      <c r="I145" s="14">
        <v>105</v>
      </c>
      <c r="J145" s="14">
        <v>74</v>
      </c>
      <c r="K145" s="14">
        <v>54</v>
      </c>
      <c r="L145" s="14">
        <v>44</v>
      </c>
      <c r="M145" s="14">
        <v>29</v>
      </c>
      <c r="N145" s="14">
        <v>22</v>
      </c>
    </row>
    <row r="146" spans="3:14" ht="12">
      <c r="C146" s="7" t="s">
        <v>3</v>
      </c>
      <c r="D146" s="14">
        <v>65</v>
      </c>
      <c r="E146" s="14">
        <v>54</v>
      </c>
      <c r="F146" s="14">
        <v>63</v>
      </c>
      <c r="G146" s="14">
        <v>62</v>
      </c>
      <c r="H146" s="14">
        <v>85</v>
      </c>
      <c r="I146" s="14">
        <v>89</v>
      </c>
      <c r="J146" s="14">
        <v>67</v>
      </c>
      <c r="K146" s="14">
        <v>47</v>
      </c>
      <c r="L146" s="14">
        <v>41</v>
      </c>
      <c r="M146" s="14">
        <v>24</v>
      </c>
      <c r="N146" s="14">
        <v>19</v>
      </c>
    </row>
    <row r="147" spans="2:14" ht="12">
      <c r="B147" s="7" t="s">
        <v>141</v>
      </c>
      <c r="C147" s="7" t="s">
        <v>2</v>
      </c>
      <c r="D147" s="14">
        <v>15</v>
      </c>
      <c r="E147" s="14">
        <v>10</v>
      </c>
      <c r="F147" s="14">
        <v>11</v>
      </c>
      <c r="G147" s="14">
        <v>9</v>
      </c>
      <c r="H147" s="14">
        <v>8</v>
      </c>
      <c r="I147" s="14">
        <v>12</v>
      </c>
      <c r="J147" s="14">
        <v>9</v>
      </c>
      <c r="K147" s="14">
        <v>14</v>
      </c>
      <c r="L147" s="14">
        <v>24</v>
      </c>
      <c r="M147" s="14">
        <v>22</v>
      </c>
      <c r="N147" s="14">
        <v>27</v>
      </c>
    </row>
    <row r="148" spans="3:14" ht="12">
      <c r="C148" s="7" t="s">
        <v>3</v>
      </c>
      <c r="D148" s="14">
        <v>6</v>
      </c>
      <c r="E148" s="14">
        <v>6</v>
      </c>
      <c r="F148" s="14">
        <v>7</v>
      </c>
      <c r="G148" s="14">
        <v>3</v>
      </c>
      <c r="H148" s="14">
        <v>5</v>
      </c>
      <c r="I148" s="14">
        <v>5</v>
      </c>
      <c r="J148" s="14">
        <v>4</v>
      </c>
      <c r="K148" s="14">
        <v>5</v>
      </c>
      <c r="L148" s="14">
        <v>14</v>
      </c>
      <c r="M148" s="14">
        <v>14</v>
      </c>
      <c r="N148" s="14">
        <v>18</v>
      </c>
    </row>
    <row r="149" spans="1:14" ht="12">
      <c r="A149" s="7" t="s">
        <v>9</v>
      </c>
      <c r="B149" s="7" t="s">
        <v>11</v>
      </c>
      <c r="C149" s="7" t="s">
        <v>2</v>
      </c>
      <c r="D149" s="14">
        <v>379</v>
      </c>
      <c r="E149" s="14">
        <v>325</v>
      </c>
      <c r="F149" s="14">
        <v>424</v>
      </c>
      <c r="G149" s="14">
        <v>350</v>
      </c>
      <c r="H149" s="14">
        <v>396</v>
      </c>
      <c r="I149" s="14">
        <v>375</v>
      </c>
      <c r="J149" s="14">
        <v>469</v>
      </c>
      <c r="K149" s="14">
        <v>538</v>
      </c>
      <c r="L149" s="14">
        <v>561</v>
      </c>
      <c r="M149" s="14">
        <v>569</v>
      </c>
      <c r="N149" s="14">
        <v>676</v>
      </c>
    </row>
    <row r="150" spans="3:14" ht="12">
      <c r="C150" s="7" t="s">
        <v>3</v>
      </c>
      <c r="D150" s="14">
        <v>111</v>
      </c>
      <c r="E150" s="14">
        <v>90</v>
      </c>
      <c r="F150" s="14">
        <v>139</v>
      </c>
      <c r="G150" s="14">
        <v>103</v>
      </c>
      <c r="H150" s="14">
        <v>125</v>
      </c>
      <c r="I150" s="14">
        <v>140</v>
      </c>
      <c r="J150" s="14">
        <v>155</v>
      </c>
      <c r="K150" s="14">
        <v>182</v>
      </c>
      <c r="L150" s="14">
        <v>192</v>
      </c>
      <c r="M150" s="14">
        <v>203</v>
      </c>
      <c r="N150" s="14">
        <f>SUMIF(C151:C162,"F",N151:N162)</f>
        <v>239</v>
      </c>
    </row>
    <row r="151" spans="2:14" ht="12">
      <c r="B151" s="7" t="s">
        <v>138</v>
      </c>
      <c r="C151" s="7" t="s">
        <v>2</v>
      </c>
      <c r="D151" s="14"/>
      <c r="E151" s="14"/>
      <c r="F151" s="14">
        <v>104</v>
      </c>
      <c r="G151" s="14">
        <v>193</v>
      </c>
      <c r="H151" s="14">
        <v>177</v>
      </c>
      <c r="I151" s="14">
        <v>199</v>
      </c>
      <c r="J151" s="14">
        <v>242</v>
      </c>
      <c r="K151" s="14">
        <v>264</v>
      </c>
      <c r="L151" s="14">
        <v>276</v>
      </c>
      <c r="M151" s="14">
        <v>262</v>
      </c>
      <c r="N151" s="14">
        <v>296</v>
      </c>
    </row>
    <row r="152" spans="3:14" ht="12">
      <c r="C152" s="7" t="s">
        <v>3</v>
      </c>
      <c r="D152" s="14"/>
      <c r="E152" s="14"/>
      <c r="F152" s="14">
        <v>36</v>
      </c>
      <c r="G152" s="14">
        <v>57</v>
      </c>
      <c r="H152" s="14">
        <v>57</v>
      </c>
      <c r="I152" s="14">
        <v>74</v>
      </c>
      <c r="J152" s="14">
        <v>86</v>
      </c>
      <c r="K152" s="14">
        <v>87</v>
      </c>
      <c r="L152" s="14">
        <v>87</v>
      </c>
      <c r="M152" s="14">
        <v>82</v>
      </c>
      <c r="N152" s="14">
        <v>100</v>
      </c>
    </row>
    <row r="153" spans="2:13" ht="12">
      <c r="B153" s="7" t="s">
        <v>139</v>
      </c>
      <c r="C153" s="7" t="s">
        <v>2</v>
      </c>
      <c r="D153" s="14">
        <v>230</v>
      </c>
      <c r="E153" s="14">
        <v>210</v>
      </c>
      <c r="F153" s="14">
        <v>234</v>
      </c>
      <c r="G153" s="14">
        <v>108</v>
      </c>
      <c r="H153" s="14">
        <v>13</v>
      </c>
      <c r="I153" s="14">
        <v>1</v>
      </c>
      <c r="J153" s="14"/>
      <c r="K153" s="14"/>
      <c r="L153" s="14"/>
      <c r="M153" s="14"/>
    </row>
    <row r="154" spans="3:13" ht="12">
      <c r="C154" s="7" t="s">
        <v>3</v>
      </c>
      <c r="D154" s="14">
        <v>63</v>
      </c>
      <c r="E154" s="14">
        <v>63</v>
      </c>
      <c r="F154" s="14">
        <v>68</v>
      </c>
      <c r="G154" s="14">
        <v>35</v>
      </c>
      <c r="H154" s="14">
        <v>2</v>
      </c>
      <c r="I154" s="14">
        <v>1</v>
      </c>
      <c r="J154" s="14"/>
      <c r="K154" s="14"/>
      <c r="L154" s="14"/>
      <c r="M154" s="14"/>
    </row>
    <row r="155" spans="2:13" ht="12">
      <c r="B155" s="7" t="s">
        <v>52</v>
      </c>
      <c r="C155" s="7" t="s">
        <v>2</v>
      </c>
      <c r="D155" s="14">
        <v>6</v>
      </c>
      <c r="E155" s="14">
        <v>3</v>
      </c>
      <c r="F155" s="14"/>
      <c r="G155" s="14"/>
      <c r="H155" s="14"/>
      <c r="I155" s="14"/>
      <c r="J155" s="14"/>
      <c r="K155" s="14"/>
      <c r="L155" s="14"/>
      <c r="M155" s="14"/>
    </row>
    <row r="156" spans="3:13" ht="12">
      <c r="C156" s="7" t="s">
        <v>3</v>
      </c>
      <c r="D156" s="14">
        <v>1</v>
      </c>
      <c r="E156" s="14">
        <v>2</v>
      </c>
      <c r="F156" s="14"/>
      <c r="G156" s="14"/>
      <c r="H156" s="14"/>
      <c r="I156" s="14"/>
      <c r="J156" s="14"/>
      <c r="K156" s="14"/>
      <c r="L156" s="14"/>
      <c r="M156" s="14"/>
    </row>
    <row r="157" spans="2:14" ht="12">
      <c r="B157" s="7" t="s">
        <v>142</v>
      </c>
      <c r="C157" s="7" t="s">
        <v>2</v>
      </c>
      <c r="D157" s="14"/>
      <c r="E157" s="14"/>
      <c r="F157" s="14"/>
      <c r="G157" s="14">
        <v>2</v>
      </c>
      <c r="H157" s="14">
        <v>137</v>
      </c>
      <c r="I157" s="14">
        <v>151</v>
      </c>
      <c r="J157" s="14">
        <v>171</v>
      </c>
      <c r="K157" s="14">
        <v>203</v>
      </c>
      <c r="L157" s="14">
        <v>230</v>
      </c>
      <c r="M157" s="14">
        <v>250</v>
      </c>
      <c r="N157" s="14">
        <v>294</v>
      </c>
    </row>
    <row r="158" spans="3:14" ht="12">
      <c r="C158" s="7" t="s">
        <v>3</v>
      </c>
      <c r="D158" s="14"/>
      <c r="E158" s="14"/>
      <c r="F158" s="14"/>
      <c r="G158" s="14">
        <v>0</v>
      </c>
      <c r="H158" s="14">
        <v>47</v>
      </c>
      <c r="I158" s="14">
        <v>55</v>
      </c>
      <c r="J158" s="14">
        <v>53</v>
      </c>
      <c r="K158" s="14">
        <v>72</v>
      </c>
      <c r="L158" s="14">
        <v>91</v>
      </c>
      <c r="M158" s="14">
        <v>110</v>
      </c>
      <c r="N158" s="14">
        <v>119</v>
      </c>
    </row>
    <row r="159" spans="2:14" ht="12">
      <c r="B159" s="7" t="s">
        <v>140</v>
      </c>
      <c r="C159" s="7" t="s">
        <v>2</v>
      </c>
      <c r="D159" s="14">
        <v>133</v>
      </c>
      <c r="E159" s="14">
        <v>101</v>
      </c>
      <c r="F159" s="14">
        <v>77</v>
      </c>
      <c r="G159" s="14">
        <v>31</v>
      </c>
      <c r="H159" s="14">
        <v>46</v>
      </c>
      <c r="I159" s="14">
        <v>8</v>
      </c>
      <c r="J159" s="14">
        <v>41</v>
      </c>
      <c r="K159" s="14">
        <v>43</v>
      </c>
      <c r="L159" s="14">
        <v>35</v>
      </c>
      <c r="M159" s="14">
        <v>37</v>
      </c>
      <c r="N159" s="14">
        <v>65</v>
      </c>
    </row>
    <row r="160" spans="3:14" ht="12">
      <c r="C160" s="7" t="s">
        <v>3</v>
      </c>
      <c r="D160" s="14">
        <v>42</v>
      </c>
      <c r="E160" s="14">
        <v>23</v>
      </c>
      <c r="F160" s="14">
        <v>32</v>
      </c>
      <c r="G160" s="14">
        <v>7</v>
      </c>
      <c r="H160" s="14">
        <v>14</v>
      </c>
      <c r="I160" s="14">
        <v>5</v>
      </c>
      <c r="J160" s="14">
        <v>12</v>
      </c>
      <c r="K160" s="14">
        <v>15</v>
      </c>
      <c r="L160" s="14">
        <v>7</v>
      </c>
      <c r="M160" s="14">
        <v>7</v>
      </c>
      <c r="N160" s="14">
        <v>15</v>
      </c>
    </row>
    <row r="161" spans="2:14" ht="12">
      <c r="B161" s="7" t="s">
        <v>141</v>
      </c>
      <c r="C161" s="7" t="s">
        <v>2</v>
      </c>
      <c r="D161" s="14">
        <v>10</v>
      </c>
      <c r="E161" s="14">
        <v>11</v>
      </c>
      <c r="F161" s="14">
        <v>9</v>
      </c>
      <c r="G161" s="14">
        <v>16</v>
      </c>
      <c r="H161" s="14">
        <v>23</v>
      </c>
      <c r="I161" s="14">
        <v>16</v>
      </c>
      <c r="J161" s="14">
        <v>15</v>
      </c>
      <c r="K161" s="14">
        <v>28</v>
      </c>
      <c r="L161" s="14">
        <v>20</v>
      </c>
      <c r="M161" s="14">
        <v>20</v>
      </c>
      <c r="N161" s="14">
        <v>21</v>
      </c>
    </row>
    <row r="162" spans="3:14" ht="12">
      <c r="C162" s="7" t="s">
        <v>3</v>
      </c>
      <c r="D162" s="14">
        <v>5</v>
      </c>
      <c r="E162" s="14">
        <v>2</v>
      </c>
      <c r="F162" s="14">
        <v>3</v>
      </c>
      <c r="G162" s="14">
        <v>4</v>
      </c>
      <c r="H162" s="14">
        <v>5</v>
      </c>
      <c r="I162" s="14">
        <v>5</v>
      </c>
      <c r="J162" s="14">
        <v>4</v>
      </c>
      <c r="K162" s="14">
        <v>8</v>
      </c>
      <c r="L162" s="14">
        <v>7</v>
      </c>
      <c r="M162" s="14">
        <v>4</v>
      </c>
      <c r="N162" s="14">
        <v>5</v>
      </c>
    </row>
    <row r="163" spans="1:13" ht="12">
      <c r="A163" s="7" t="s">
        <v>148</v>
      </c>
      <c r="B163" s="7" t="s">
        <v>11</v>
      </c>
      <c r="C163" s="7" t="s">
        <v>2</v>
      </c>
      <c r="D163" s="14">
        <v>172</v>
      </c>
      <c r="E163" s="14">
        <v>80</v>
      </c>
      <c r="F163" s="14">
        <v>19</v>
      </c>
      <c r="G163" s="14">
        <v>16</v>
      </c>
      <c r="H163" s="14">
        <v>10</v>
      </c>
      <c r="I163" s="14">
        <v>4</v>
      </c>
      <c r="J163" s="14"/>
      <c r="K163" s="14"/>
      <c r="L163" s="14"/>
      <c r="M163" s="14"/>
    </row>
    <row r="164" spans="3:13" ht="12">
      <c r="C164" s="7" t="s">
        <v>3</v>
      </c>
      <c r="D164" s="14">
        <v>67</v>
      </c>
      <c r="E164" s="14">
        <v>27</v>
      </c>
      <c r="F164" s="14">
        <v>6</v>
      </c>
      <c r="G164" s="14">
        <v>7</v>
      </c>
      <c r="H164" s="14">
        <v>5</v>
      </c>
      <c r="I164" s="14">
        <v>2</v>
      </c>
      <c r="J164" s="14"/>
      <c r="K164" s="14"/>
      <c r="L164" s="14"/>
      <c r="M164" s="14"/>
    </row>
    <row r="165" spans="2:13" ht="12">
      <c r="B165" s="7" t="s">
        <v>139</v>
      </c>
      <c r="C165" s="7" t="s">
        <v>2</v>
      </c>
      <c r="D165" s="14">
        <v>96</v>
      </c>
      <c r="E165" s="14">
        <v>38</v>
      </c>
      <c r="F165" s="14">
        <v>12</v>
      </c>
      <c r="G165" s="14">
        <v>5</v>
      </c>
      <c r="H165" s="14">
        <v>2</v>
      </c>
      <c r="I165" s="14"/>
      <c r="J165" s="14"/>
      <c r="K165" s="14"/>
      <c r="L165" s="14"/>
      <c r="M165" s="14"/>
    </row>
    <row r="166" spans="3:13" ht="12">
      <c r="C166" s="7" t="s">
        <v>3</v>
      </c>
      <c r="D166" s="14">
        <v>37</v>
      </c>
      <c r="E166" s="14">
        <v>10</v>
      </c>
      <c r="F166" s="14">
        <v>5</v>
      </c>
      <c r="G166" s="14">
        <v>3</v>
      </c>
      <c r="H166" s="14">
        <v>1</v>
      </c>
      <c r="I166" s="14"/>
      <c r="J166" s="14"/>
      <c r="K166" s="14"/>
      <c r="L166" s="14"/>
      <c r="M166" s="14"/>
    </row>
    <row r="167" spans="2:13" ht="12">
      <c r="B167" s="7" t="s">
        <v>142</v>
      </c>
      <c r="C167" s="7" t="s">
        <v>2</v>
      </c>
      <c r="D167" s="14"/>
      <c r="E167" s="14"/>
      <c r="F167" s="14"/>
      <c r="G167" s="14">
        <v>2</v>
      </c>
      <c r="H167" s="14">
        <v>2</v>
      </c>
      <c r="I167" s="14">
        <v>3</v>
      </c>
      <c r="J167" s="14"/>
      <c r="K167" s="14"/>
      <c r="L167" s="14"/>
      <c r="M167" s="14"/>
    </row>
    <row r="168" spans="3:13" ht="12">
      <c r="C168" s="7" t="s">
        <v>3</v>
      </c>
      <c r="D168" s="14"/>
      <c r="E168" s="14"/>
      <c r="F168" s="14"/>
      <c r="G168" s="14">
        <v>1</v>
      </c>
      <c r="H168" s="14">
        <v>1</v>
      </c>
      <c r="I168" s="14">
        <v>2</v>
      </c>
      <c r="J168" s="14"/>
      <c r="K168" s="14"/>
      <c r="L168" s="14"/>
      <c r="M168" s="14"/>
    </row>
    <row r="169" spans="2:13" ht="12">
      <c r="B169" s="7" t="s">
        <v>140</v>
      </c>
      <c r="C169" s="7" t="s">
        <v>2</v>
      </c>
      <c r="D169" s="14">
        <v>8</v>
      </c>
      <c r="E169" s="14">
        <v>4</v>
      </c>
      <c r="F169" s="14">
        <v>2</v>
      </c>
      <c r="G169" s="14">
        <v>2</v>
      </c>
      <c r="H169" s="14">
        <v>1</v>
      </c>
      <c r="I169" s="14"/>
      <c r="J169" s="14"/>
      <c r="K169" s="14"/>
      <c r="L169" s="14"/>
      <c r="M169" s="14"/>
    </row>
    <row r="170" spans="3:13" ht="12">
      <c r="C170" s="7" t="s">
        <v>3</v>
      </c>
      <c r="D170" s="14">
        <v>2</v>
      </c>
      <c r="E170" s="14">
        <v>3</v>
      </c>
      <c r="F170" s="14">
        <v>1</v>
      </c>
      <c r="G170" s="14">
        <v>0</v>
      </c>
      <c r="H170" s="14">
        <v>1</v>
      </c>
      <c r="I170" s="14"/>
      <c r="J170" s="14"/>
      <c r="K170" s="14"/>
      <c r="L170" s="14"/>
      <c r="M170" s="14"/>
    </row>
    <row r="171" spans="2:13" ht="12">
      <c r="B171" s="7" t="s">
        <v>141</v>
      </c>
      <c r="C171" s="7" t="s">
        <v>2</v>
      </c>
      <c r="D171" s="14">
        <v>68</v>
      </c>
      <c r="E171" s="14">
        <v>38</v>
      </c>
      <c r="F171" s="14">
        <v>5</v>
      </c>
      <c r="G171" s="14">
        <v>7</v>
      </c>
      <c r="H171" s="14">
        <v>5</v>
      </c>
      <c r="I171" s="14">
        <v>1</v>
      </c>
      <c r="J171" s="14"/>
      <c r="K171" s="14"/>
      <c r="L171" s="14"/>
      <c r="M171" s="14"/>
    </row>
    <row r="172" spans="3:13" ht="12">
      <c r="C172" s="7" t="s">
        <v>3</v>
      </c>
      <c r="D172" s="14">
        <v>28</v>
      </c>
      <c r="E172" s="14">
        <v>14</v>
      </c>
      <c r="F172" s="14">
        <v>0</v>
      </c>
      <c r="G172" s="14">
        <v>3</v>
      </c>
      <c r="H172" s="14">
        <v>2</v>
      </c>
      <c r="I172" s="14">
        <v>0</v>
      </c>
      <c r="J172" s="14"/>
      <c r="K172" s="14"/>
      <c r="L172" s="14"/>
      <c r="M172" s="14"/>
    </row>
    <row r="173" spans="1:13" ht="12">
      <c r="A173" s="7" t="s">
        <v>30</v>
      </c>
      <c r="B173" s="7" t="s">
        <v>11</v>
      </c>
      <c r="C173" s="7" t="s">
        <v>2</v>
      </c>
      <c r="D173" s="14">
        <v>41</v>
      </c>
      <c r="E173" s="14">
        <v>35</v>
      </c>
      <c r="F173" s="14">
        <v>1</v>
      </c>
      <c r="G173" s="14"/>
      <c r="H173" s="14"/>
      <c r="I173" s="14"/>
      <c r="J173" s="14"/>
      <c r="K173" s="14"/>
      <c r="L173" s="14"/>
      <c r="M173" s="14"/>
    </row>
    <row r="174" spans="3:13" ht="12">
      <c r="C174" s="7" t="s">
        <v>3</v>
      </c>
      <c r="D174" s="14">
        <v>31</v>
      </c>
      <c r="E174" s="14">
        <v>31</v>
      </c>
      <c r="F174" s="14">
        <v>1</v>
      </c>
      <c r="G174" s="14"/>
      <c r="H174" s="14"/>
      <c r="I174" s="14"/>
      <c r="J174" s="14"/>
      <c r="K174" s="14"/>
      <c r="L174" s="14"/>
      <c r="M174" s="14"/>
    </row>
    <row r="175" spans="2:13" ht="12">
      <c r="B175" s="7" t="s">
        <v>139</v>
      </c>
      <c r="C175" s="7" t="s">
        <v>2</v>
      </c>
      <c r="D175" s="14">
        <v>1</v>
      </c>
      <c r="E175" s="14">
        <v>3</v>
      </c>
      <c r="F175" s="14"/>
      <c r="G175" s="14"/>
      <c r="H175" s="14"/>
      <c r="I175" s="14"/>
      <c r="J175" s="14"/>
      <c r="K175" s="14"/>
      <c r="L175" s="14"/>
      <c r="M175" s="14"/>
    </row>
    <row r="176" spans="3:13" ht="12">
      <c r="C176" s="7" t="s">
        <v>3</v>
      </c>
      <c r="D176" s="14">
        <v>1</v>
      </c>
      <c r="E176" s="14">
        <v>3</v>
      </c>
      <c r="F176" s="14"/>
      <c r="G176" s="14"/>
      <c r="H176" s="14"/>
      <c r="I176" s="14"/>
      <c r="J176" s="14"/>
      <c r="K176" s="14"/>
      <c r="L176" s="14"/>
      <c r="M176" s="14"/>
    </row>
    <row r="177" spans="2:13" ht="12">
      <c r="B177" s="7" t="s">
        <v>149</v>
      </c>
      <c r="C177" s="7" t="s">
        <v>2</v>
      </c>
      <c r="D177" s="14">
        <v>32</v>
      </c>
      <c r="E177" s="14">
        <v>28</v>
      </c>
      <c r="F177" s="14"/>
      <c r="G177" s="14"/>
      <c r="H177" s="14"/>
      <c r="I177" s="14"/>
      <c r="J177" s="14"/>
      <c r="K177" s="14"/>
      <c r="L177" s="14"/>
      <c r="M177" s="14"/>
    </row>
    <row r="178" spans="3:13" ht="12">
      <c r="C178" s="7" t="s">
        <v>3</v>
      </c>
      <c r="D178" s="14">
        <v>23</v>
      </c>
      <c r="E178" s="14">
        <v>25</v>
      </c>
      <c r="F178" s="14"/>
      <c r="G178" s="14"/>
      <c r="H178" s="14"/>
      <c r="I178" s="14"/>
      <c r="J178" s="14"/>
      <c r="K178" s="14"/>
      <c r="L178" s="14"/>
      <c r="M178" s="14"/>
    </row>
    <row r="179" spans="2:13" ht="12">
      <c r="B179" s="7" t="s">
        <v>140</v>
      </c>
      <c r="C179" s="7" t="s">
        <v>2</v>
      </c>
      <c r="D179" s="14"/>
      <c r="E179" s="14">
        <v>1</v>
      </c>
      <c r="F179" s="14"/>
      <c r="G179" s="14"/>
      <c r="H179" s="14"/>
      <c r="I179" s="14"/>
      <c r="J179" s="14"/>
      <c r="K179" s="14"/>
      <c r="L179" s="14"/>
      <c r="M179" s="14"/>
    </row>
    <row r="180" spans="3:13" ht="12">
      <c r="C180" s="7" t="s">
        <v>3</v>
      </c>
      <c r="D180" s="14"/>
      <c r="E180" s="14">
        <v>1</v>
      </c>
      <c r="F180" s="14"/>
      <c r="G180" s="14"/>
      <c r="H180" s="14"/>
      <c r="I180" s="14"/>
      <c r="J180" s="14"/>
      <c r="K180" s="14"/>
      <c r="L180" s="14"/>
      <c r="M180" s="14"/>
    </row>
    <row r="181" spans="2:13" ht="12">
      <c r="B181" s="7" t="s">
        <v>141</v>
      </c>
      <c r="C181" s="7" t="s">
        <v>2</v>
      </c>
      <c r="D181" s="14">
        <v>8</v>
      </c>
      <c r="E181" s="14">
        <v>3</v>
      </c>
      <c r="F181" s="14">
        <v>1</v>
      </c>
      <c r="G181" s="14"/>
      <c r="H181" s="14"/>
      <c r="I181" s="14"/>
      <c r="J181" s="14"/>
      <c r="K181" s="14"/>
      <c r="L181" s="14"/>
      <c r="M181" s="14"/>
    </row>
    <row r="182" spans="3:13" ht="12">
      <c r="C182" s="7" t="s">
        <v>3</v>
      </c>
      <c r="D182" s="14">
        <v>7</v>
      </c>
      <c r="E182" s="14">
        <v>2</v>
      </c>
      <c r="F182" s="14">
        <v>1</v>
      </c>
      <c r="G182" s="14"/>
      <c r="H182" s="14"/>
      <c r="I182" s="14"/>
      <c r="J182" s="14"/>
      <c r="K182" s="14"/>
      <c r="L182" s="14"/>
      <c r="M182" s="14"/>
    </row>
    <row r="183" spans="1:14" ht="12">
      <c r="A183" s="7" t="s">
        <v>29</v>
      </c>
      <c r="B183" s="7" t="s">
        <v>11</v>
      </c>
      <c r="C183" s="7" t="s">
        <v>2</v>
      </c>
      <c r="D183" s="14"/>
      <c r="E183" s="14">
        <v>87</v>
      </c>
      <c r="F183" s="14">
        <v>198</v>
      </c>
      <c r="G183" s="14">
        <v>172</v>
      </c>
      <c r="H183" s="14">
        <v>193</v>
      </c>
      <c r="I183" s="14">
        <v>183</v>
      </c>
      <c r="J183" s="14">
        <v>194</v>
      </c>
      <c r="K183" s="14">
        <v>188</v>
      </c>
      <c r="L183" s="14">
        <v>204</v>
      </c>
      <c r="M183" s="14">
        <v>214</v>
      </c>
      <c r="N183" s="14">
        <v>232</v>
      </c>
    </row>
    <row r="184" spans="3:14" ht="12">
      <c r="C184" s="7" t="s">
        <v>3</v>
      </c>
      <c r="D184" s="14"/>
      <c r="E184" s="14">
        <v>51</v>
      </c>
      <c r="F184" s="14">
        <v>91</v>
      </c>
      <c r="G184" s="14">
        <v>91</v>
      </c>
      <c r="H184" s="14">
        <v>100</v>
      </c>
      <c r="I184" s="14">
        <v>92</v>
      </c>
      <c r="J184" s="14">
        <v>98</v>
      </c>
      <c r="K184" s="14">
        <v>102</v>
      </c>
      <c r="L184" s="14">
        <v>108</v>
      </c>
      <c r="M184" s="14">
        <v>119</v>
      </c>
      <c r="N184" s="14">
        <f>SUMIF(C185:C194,"F",N185:N194)</f>
        <v>134</v>
      </c>
    </row>
    <row r="185" spans="2:14" ht="12">
      <c r="B185" s="7" t="s">
        <v>138</v>
      </c>
      <c r="C185" s="7" t="s">
        <v>2</v>
      </c>
      <c r="D185" s="14"/>
      <c r="E185" s="14"/>
      <c r="F185" s="14">
        <v>69</v>
      </c>
      <c r="G185" s="14">
        <v>55</v>
      </c>
      <c r="H185" s="14">
        <v>52</v>
      </c>
      <c r="I185" s="14">
        <v>73</v>
      </c>
      <c r="J185" s="14">
        <v>69</v>
      </c>
      <c r="K185" s="14">
        <v>58</v>
      </c>
      <c r="L185" s="14">
        <v>62</v>
      </c>
      <c r="M185" s="14">
        <v>74</v>
      </c>
      <c r="N185" s="14">
        <v>95</v>
      </c>
    </row>
    <row r="186" spans="3:14" ht="12">
      <c r="C186" s="7" t="s">
        <v>3</v>
      </c>
      <c r="D186" s="14"/>
      <c r="E186" s="14"/>
      <c r="F186" s="14">
        <v>33</v>
      </c>
      <c r="G186" s="14">
        <v>30</v>
      </c>
      <c r="H186" s="14">
        <v>21</v>
      </c>
      <c r="I186" s="14">
        <v>37</v>
      </c>
      <c r="J186" s="14">
        <v>38</v>
      </c>
      <c r="K186" s="14">
        <v>27</v>
      </c>
      <c r="L186" s="14">
        <v>31</v>
      </c>
      <c r="M186" s="14">
        <v>38</v>
      </c>
      <c r="N186" s="14">
        <v>58</v>
      </c>
    </row>
    <row r="187" spans="2:13" ht="12">
      <c r="B187" s="7" t="s">
        <v>139</v>
      </c>
      <c r="C187" s="7" t="s">
        <v>2</v>
      </c>
      <c r="D187" s="14"/>
      <c r="E187" s="14">
        <v>55</v>
      </c>
      <c r="F187" s="14">
        <v>58</v>
      </c>
      <c r="G187" s="14">
        <v>2</v>
      </c>
      <c r="H187" s="14"/>
      <c r="I187" s="14"/>
      <c r="J187" s="14"/>
      <c r="K187" s="14"/>
      <c r="L187" s="14"/>
      <c r="M187" s="14"/>
    </row>
    <row r="188" spans="3:13" ht="12">
      <c r="C188" s="7" t="s">
        <v>3</v>
      </c>
      <c r="D188" s="14"/>
      <c r="E188" s="14">
        <v>32</v>
      </c>
      <c r="F188" s="14">
        <v>25</v>
      </c>
      <c r="G188" s="14">
        <v>2</v>
      </c>
      <c r="H188" s="14"/>
      <c r="I188" s="14"/>
      <c r="J188" s="14"/>
      <c r="K188" s="14"/>
      <c r="L188" s="14"/>
      <c r="M188" s="14"/>
    </row>
    <row r="189" spans="2:14" ht="12">
      <c r="B189" s="7" t="s">
        <v>142</v>
      </c>
      <c r="C189" s="7" t="s">
        <v>2</v>
      </c>
      <c r="D189" s="14"/>
      <c r="E189" s="14"/>
      <c r="F189" s="14">
        <v>8</v>
      </c>
      <c r="G189" s="14">
        <v>42</v>
      </c>
      <c r="H189" s="14">
        <v>60</v>
      </c>
      <c r="I189" s="14">
        <v>59</v>
      </c>
      <c r="J189" s="14">
        <v>51</v>
      </c>
      <c r="K189" s="14">
        <v>73</v>
      </c>
      <c r="L189" s="14">
        <v>75</v>
      </c>
      <c r="M189" s="14">
        <v>68</v>
      </c>
      <c r="N189" s="14">
        <v>59</v>
      </c>
    </row>
    <row r="190" spans="3:14" ht="12">
      <c r="C190" s="7" t="s">
        <v>3</v>
      </c>
      <c r="D190" s="14"/>
      <c r="E190" s="14"/>
      <c r="F190" s="14">
        <v>5</v>
      </c>
      <c r="G190" s="14">
        <v>27</v>
      </c>
      <c r="H190" s="14">
        <v>31</v>
      </c>
      <c r="I190" s="14">
        <v>30</v>
      </c>
      <c r="J190" s="14">
        <v>25</v>
      </c>
      <c r="K190" s="14">
        <v>39</v>
      </c>
      <c r="L190" s="14">
        <v>39</v>
      </c>
      <c r="M190" s="14">
        <v>39</v>
      </c>
      <c r="N190" s="14">
        <v>30</v>
      </c>
    </row>
    <row r="191" spans="2:13" ht="12">
      <c r="B191" s="7" t="s">
        <v>140</v>
      </c>
      <c r="C191" s="7" t="s">
        <v>2</v>
      </c>
      <c r="D191" s="14"/>
      <c r="E191" s="14">
        <v>2</v>
      </c>
      <c r="F191" s="14">
        <v>1</v>
      </c>
      <c r="G191" s="14"/>
      <c r="H191" s="14"/>
      <c r="I191" s="14"/>
      <c r="J191" s="14"/>
      <c r="K191" s="14"/>
      <c r="L191" s="14"/>
      <c r="M191" s="14"/>
    </row>
    <row r="192" spans="3:13" ht="12">
      <c r="C192" s="7" t="s">
        <v>3</v>
      </c>
      <c r="D192" s="14"/>
      <c r="E192" s="14">
        <v>0</v>
      </c>
      <c r="F192" s="14">
        <v>0</v>
      </c>
      <c r="G192" s="14"/>
      <c r="H192" s="14"/>
      <c r="I192" s="14"/>
      <c r="J192" s="14"/>
      <c r="K192" s="14"/>
      <c r="L192" s="14"/>
      <c r="M192" s="14"/>
    </row>
    <row r="193" spans="2:14" ht="12">
      <c r="B193" s="7" t="s">
        <v>141</v>
      </c>
      <c r="C193" s="7" t="s">
        <v>2</v>
      </c>
      <c r="D193" s="14"/>
      <c r="E193" s="14">
        <v>30</v>
      </c>
      <c r="F193" s="14">
        <v>62</v>
      </c>
      <c r="G193" s="14">
        <v>73</v>
      </c>
      <c r="H193" s="14">
        <v>81</v>
      </c>
      <c r="I193" s="14">
        <v>51</v>
      </c>
      <c r="J193" s="14">
        <v>74</v>
      </c>
      <c r="K193" s="14">
        <v>57</v>
      </c>
      <c r="L193" s="14">
        <v>67</v>
      </c>
      <c r="M193" s="14">
        <v>72</v>
      </c>
      <c r="N193" s="14">
        <v>78</v>
      </c>
    </row>
    <row r="194" spans="3:14" ht="12">
      <c r="C194" s="7" t="s">
        <v>3</v>
      </c>
      <c r="D194" s="14"/>
      <c r="E194" s="14">
        <v>19</v>
      </c>
      <c r="F194" s="14">
        <v>28</v>
      </c>
      <c r="G194" s="14">
        <v>32</v>
      </c>
      <c r="H194" s="14">
        <v>48</v>
      </c>
      <c r="I194" s="14">
        <v>25</v>
      </c>
      <c r="J194" s="14">
        <v>35</v>
      </c>
      <c r="K194" s="14">
        <v>36</v>
      </c>
      <c r="L194" s="14">
        <v>38</v>
      </c>
      <c r="M194" s="14">
        <v>42</v>
      </c>
      <c r="N194" s="14">
        <v>46</v>
      </c>
    </row>
    <row r="195" spans="1:14" ht="12">
      <c r="A195" s="7" t="s">
        <v>31</v>
      </c>
      <c r="B195" s="7" t="s">
        <v>11</v>
      </c>
      <c r="C195" s="7" t="s">
        <v>2</v>
      </c>
      <c r="D195" s="14">
        <v>187</v>
      </c>
      <c r="E195" s="14">
        <v>194</v>
      </c>
      <c r="F195" s="14">
        <v>152</v>
      </c>
      <c r="G195" s="14">
        <v>205</v>
      </c>
      <c r="H195" s="14">
        <v>140</v>
      </c>
      <c r="I195" s="14">
        <v>276</v>
      </c>
      <c r="J195" s="14">
        <v>320</v>
      </c>
      <c r="K195" s="14">
        <v>328</v>
      </c>
      <c r="L195" s="14">
        <v>320</v>
      </c>
      <c r="M195" s="14">
        <v>360</v>
      </c>
      <c r="N195" s="14">
        <v>362</v>
      </c>
    </row>
    <row r="196" spans="3:14" ht="12">
      <c r="C196" s="7" t="s">
        <v>3</v>
      </c>
      <c r="D196" s="14">
        <v>89</v>
      </c>
      <c r="E196" s="14">
        <v>102</v>
      </c>
      <c r="F196" s="14">
        <v>83</v>
      </c>
      <c r="G196" s="14">
        <v>100</v>
      </c>
      <c r="H196" s="14">
        <v>70</v>
      </c>
      <c r="I196" s="14">
        <v>160</v>
      </c>
      <c r="J196" s="14">
        <v>183</v>
      </c>
      <c r="K196" s="14">
        <v>176</v>
      </c>
      <c r="L196" s="14">
        <v>192</v>
      </c>
      <c r="M196" s="14">
        <v>207</v>
      </c>
      <c r="N196" s="14">
        <f>SUMIF(C197:C208,"F",N197:N208)</f>
        <v>187</v>
      </c>
    </row>
    <row r="197" spans="2:14" ht="12">
      <c r="B197" s="7" t="s">
        <v>138</v>
      </c>
      <c r="C197" s="7" t="s">
        <v>2</v>
      </c>
      <c r="D197" s="14"/>
      <c r="E197" s="14"/>
      <c r="F197" s="14"/>
      <c r="G197" s="14"/>
      <c r="H197" s="14"/>
      <c r="I197" s="14">
        <v>130</v>
      </c>
      <c r="J197" s="14">
        <v>154</v>
      </c>
      <c r="K197" s="14">
        <v>139</v>
      </c>
      <c r="L197" s="14">
        <v>146</v>
      </c>
      <c r="M197" s="14">
        <v>147</v>
      </c>
      <c r="N197" s="14">
        <v>153</v>
      </c>
    </row>
    <row r="198" spans="3:14" ht="12">
      <c r="C198" s="7" t="s">
        <v>3</v>
      </c>
      <c r="D198" s="14"/>
      <c r="E198" s="14"/>
      <c r="F198" s="14"/>
      <c r="G198" s="14"/>
      <c r="H198" s="14"/>
      <c r="I198" s="14">
        <v>77</v>
      </c>
      <c r="J198" s="14">
        <v>92</v>
      </c>
      <c r="K198" s="14">
        <v>72</v>
      </c>
      <c r="L198" s="14">
        <v>96</v>
      </c>
      <c r="M198" s="14">
        <v>81</v>
      </c>
      <c r="N198" s="14">
        <v>85</v>
      </c>
    </row>
    <row r="199" spans="2:13" ht="12">
      <c r="B199" s="7" t="s">
        <v>139</v>
      </c>
      <c r="C199" s="7" t="s">
        <v>2</v>
      </c>
      <c r="D199" s="14">
        <v>2</v>
      </c>
      <c r="E199" s="14"/>
      <c r="F199" s="14"/>
      <c r="G199" s="14"/>
      <c r="H199" s="14"/>
      <c r="I199" s="14"/>
      <c r="J199" s="14"/>
      <c r="K199" s="14"/>
      <c r="L199" s="14"/>
      <c r="M199" s="14"/>
    </row>
    <row r="200" spans="3:13" ht="12">
      <c r="C200" s="7" t="s">
        <v>3</v>
      </c>
      <c r="D200" s="14">
        <v>0</v>
      </c>
      <c r="E200" s="14"/>
      <c r="F200" s="14"/>
      <c r="G200" s="14"/>
      <c r="H200" s="14"/>
      <c r="I200" s="14"/>
      <c r="J200" s="14"/>
      <c r="K200" s="14"/>
      <c r="L200" s="14"/>
      <c r="M200" s="14"/>
    </row>
    <row r="201" spans="2:13" ht="12">
      <c r="B201" s="7" t="s">
        <v>149</v>
      </c>
      <c r="C201" s="7" t="s">
        <v>2</v>
      </c>
      <c r="D201" s="14">
        <v>109</v>
      </c>
      <c r="E201" s="14">
        <v>127</v>
      </c>
      <c r="F201" s="14">
        <v>98</v>
      </c>
      <c r="G201" s="14">
        <v>115</v>
      </c>
      <c r="H201" s="14">
        <v>95</v>
      </c>
      <c r="I201" s="14">
        <v>113</v>
      </c>
      <c r="J201" s="14">
        <v>108</v>
      </c>
      <c r="K201" s="14">
        <v>139</v>
      </c>
      <c r="L201" s="14">
        <v>7</v>
      </c>
      <c r="M201" s="14"/>
    </row>
    <row r="202" spans="3:13" ht="12">
      <c r="C202" s="7" t="s">
        <v>3</v>
      </c>
      <c r="D202" s="14">
        <v>52</v>
      </c>
      <c r="E202" s="14">
        <v>68</v>
      </c>
      <c r="F202" s="14">
        <v>58</v>
      </c>
      <c r="G202" s="14">
        <v>61</v>
      </c>
      <c r="H202" s="14">
        <v>54</v>
      </c>
      <c r="I202" s="14">
        <v>68</v>
      </c>
      <c r="J202" s="14">
        <v>69</v>
      </c>
      <c r="K202" s="14">
        <v>84</v>
      </c>
      <c r="L202" s="14">
        <v>5</v>
      </c>
      <c r="M202" s="14"/>
    </row>
    <row r="203" spans="2:14" ht="12">
      <c r="B203" s="7" t="s">
        <v>16</v>
      </c>
      <c r="C203" s="7" t="s">
        <v>2</v>
      </c>
      <c r="D203" s="14"/>
      <c r="E203" s="14"/>
      <c r="F203" s="14"/>
      <c r="G203" s="14"/>
      <c r="H203" s="14"/>
      <c r="I203" s="14"/>
      <c r="J203" s="14"/>
      <c r="K203" s="14"/>
      <c r="L203" s="14">
        <v>133</v>
      </c>
      <c r="M203" s="14">
        <v>162</v>
      </c>
      <c r="N203" s="14">
        <v>153</v>
      </c>
    </row>
    <row r="204" spans="3:14" ht="12">
      <c r="C204" s="7" t="s">
        <v>3</v>
      </c>
      <c r="D204" s="14"/>
      <c r="E204" s="14"/>
      <c r="F204" s="14"/>
      <c r="G204" s="14"/>
      <c r="H204" s="14"/>
      <c r="I204" s="14"/>
      <c r="J204" s="14"/>
      <c r="K204" s="14"/>
      <c r="L204" s="14">
        <v>77</v>
      </c>
      <c r="M204" s="14">
        <v>100</v>
      </c>
      <c r="N204" s="14">
        <v>82</v>
      </c>
    </row>
    <row r="205" spans="2:14" ht="12">
      <c r="B205" s="7" t="s">
        <v>140</v>
      </c>
      <c r="C205" s="7" t="s">
        <v>2</v>
      </c>
      <c r="D205" s="14">
        <v>2</v>
      </c>
      <c r="E205" s="14">
        <v>10</v>
      </c>
      <c r="F205" s="14">
        <v>3</v>
      </c>
      <c r="G205" s="14">
        <v>6</v>
      </c>
      <c r="H205" s="14">
        <v>1</v>
      </c>
      <c r="I205" s="14">
        <v>1</v>
      </c>
      <c r="J205" s="14">
        <v>1</v>
      </c>
      <c r="K205" s="14">
        <v>2</v>
      </c>
      <c r="L205" s="14"/>
      <c r="M205" s="14"/>
      <c r="N205" s="14">
        <v>1</v>
      </c>
    </row>
    <row r="206" spans="3:14" ht="12">
      <c r="C206" s="7" t="s">
        <v>3</v>
      </c>
      <c r="D206" s="14">
        <v>2</v>
      </c>
      <c r="E206" s="14">
        <v>7</v>
      </c>
      <c r="F206" s="14">
        <v>1</v>
      </c>
      <c r="G206" s="14">
        <v>4</v>
      </c>
      <c r="H206" s="14">
        <v>0</v>
      </c>
      <c r="I206" s="14">
        <v>0</v>
      </c>
      <c r="J206" s="14">
        <v>0</v>
      </c>
      <c r="K206" s="14">
        <v>0</v>
      </c>
      <c r="L206" s="14"/>
      <c r="M206" s="14"/>
      <c r="N206" s="14">
        <v>1</v>
      </c>
    </row>
    <row r="207" spans="2:14" ht="12">
      <c r="B207" s="7" t="s">
        <v>141</v>
      </c>
      <c r="C207" s="7" t="s">
        <v>2</v>
      </c>
      <c r="D207" s="14">
        <v>74</v>
      </c>
      <c r="E207" s="14">
        <v>57</v>
      </c>
      <c r="F207" s="14">
        <v>51</v>
      </c>
      <c r="G207" s="14">
        <v>84</v>
      </c>
      <c r="H207" s="14">
        <v>44</v>
      </c>
      <c r="I207" s="14">
        <v>32</v>
      </c>
      <c r="J207" s="14">
        <v>57</v>
      </c>
      <c r="K207" s="14">
        <v>48</v>
      </c>
      <c r="L207" s="14">
        <v>34</v>
      </c>
      <c r="M207" s="14">
        <v>51</v>
      </c>
      <c r="N207" s="14">
        <v>55</v>
      </c>
    </row>
    <row r="208" spans="3:14" ht="12">
      <c r="C208" s="7" t="s">
        <v>3</v>
      </c>
      <c r="D208" s="14">
        <v>35</v>
      </c>
      <c r="E208" s="14">
        <v>27</v>
      </c>
      <c r="F208" s="14">
        <v>24</v>
      </c>
      <c r="G208" s="14">
        <v>35</v>
      </c>
      <c r="H208" s="14">
        <v>16</v>
      </c>
      <c r="I208" s="14">
        <v>15</v>
      </c>
      <c r="J208" s="14">
        <v>22</v>
      </c>
      <c r="K208" s="14">
        <v>20</v>
      </c>
      <c r="L208" s="14">
        <v>14</v>
      </c>
      <c r="M208" s="14">
        <v>26</v>
      </c>
      <c r="N208" s="14">
        <v>19</v>
      </c>
    </row>
    <row r="209" spans="1:14" ht="12">
      <c r="A209" s="7" t="s">
        <v>127</v>
      </c>
      <c r="B209" s="7" t="s">
        <v>78</v>
      </c>
      <c r="C209" s="7" t="s">
        <v>2</v>
      </c>
      <c r="D209" s="14"/>
      <c r="E209" s="14">
        <v>281</v>
      </c>
      <c r="F209" s="14">
        <v>350</v>
      </c>
      <c r="G209" s="14">
        <v>377</v>
      </c>
      <c r="H209" s="14">
        <v>333</v>
      </c>
      <c r="I209" s="14">
        <v>459</v>
      </c>
      <c r="J209" s="14">
        <v>524</v>
      </c>
      <c r="K209" s="14">
        <v>516</v>
      </c>
      <c r="L209" s="14">
        <v>524</v>
      </c>
      <c r="M209" s="14">
        <v>574</v>
      </c>
      <c r="N209" s="14">
        <v>594</v>
      </c>
    </row>
    <row r="210" spans="3:14" ht="12">
      <c r="C210" s="7" t="s">
        <v>3</v>
      </c>
      <c r="D210" s="14"/>
      <c r="E210" s="14">
        <v>153</v>
      </c>
      <c r="F210" s="14">
        <v>174</v>
      </c>
      <c r="G210" s="14">
        <v>191</v>
      </c>
      <c r="H210" s="14">
        <v>170</v>
      </c>
      <c r="I210" s="14">
        <v>252</v>
      </c>
      <c r="J210" s="14">
        <v>288</v>
      </c>
      <c r="K210" s="14">
        <v>278</v>
      </c>
      <c r="L210" s="14">
        <v>300</v>
      </c>
      <c r="M210" s="14">
        <v>326</v>
      </c>
      <c r="N210" s="14">
        <f>SUMIF(C211:C222,"F",N211:N222)</f>
        <v>321</v>
      </c>
    </row>
    <row r="211" spans="2:14" ht="12">
      <c r="B211" s="7" t="s">
        <v>138</v>
      </c>
      <c r="C211" s="7" t="s">
        <v>2</v>
      </c>
      <c r="D211" s="14"/>
      <c r="E211" s="14"/>
      <c r="F211" s="14">
        <v>69</v>
      </c>
      <c r="G211" s="14">
        <v>55</v>
      </c>
      <c r="H211" s="14">
        <v>52</v>
      </c>
      <c r="I211" s="14">
        <v>203</v>
      </c>
      <c r="J211" s="14">
        <v>224</v>
      </c>
      <c r="K211" s="14">
        <v>197</v>
      </c>
      <c r="L211" s="14">
        <v>208</v>
      </c>
      <c r="M211" s="14">
        <v>221</v>
      </c>
      <c r="N211" s="14">
        <v>248</v>
      </c>
    </row>
    <row r="212" spans="3:14" ht="12">
      <c r="C212" s="7" t="s">
        <v>3</v>
      </c>
      <c r="D212" s="14"/>
      <c r="E212" s="14"/>
      <c r="F212" s="14">
        <v>33</v>
      </c>
      <c r="G212" s="14">
        <v>30</v>
      </c>
      <c r="H212" s="14">
        <v>21</v>
      </c>
      <c r="I212" s="14">
        <v>114</v>
      </c>
      <c r="J212" s="14">
        <v>131</v>
      </c>
      <c r="K212" s="14">
        <v>99</v>
      </c>
      <c r="L212" s="14">
        <v>127</v>
      </c>
      <c r="M212" s="14">
        <v>119</v>
      </c>
      <c r="N212" s="14">
        <v>143</v>
      </c>
    </row>
    <row r="213" spans="2:13" ht="12">
      <c r="B213" s="7" t="s">
        <v>139</v>
      </c>
      <c r="C213" s="7" t="s">
        <v>2</v>
      </c>
      <c r="D213" s="14"/>
      <c r="E213" s="14">
        <v>55</v>
      </c>
      <c r="F213" s="14">
        <v>58</v>
      </c>
      <c r="G213" s="14">
        <v>2</v>
      </c>
      <c r="H213" s="14"/>
      <c r="I213" s="14"/>
      <c r="J213" s="14"/>
      <c r="K213" s="14"/>
      <c r="L213" s="14"/>
      <c r="M213" s="14"/>
    </row>
    <row r="214" spans="3:13" ht="12">
      <c r="C214" s="7" t="s">
        <v>3</v>
      </c>
      <c r="D214" s="14"/>
      <c r="E214" s="14">
        <v>32</v>
      </c>
      <c r="F214" s="14">
        <v>25</v>
      </c>
      <c r="G214" s="14">
        <v>2</v>
      </c>
      <c r="H214" s="14"/>
      <c r="I214" s="14"/>
      <c r="J214" s="14"/>
      <c r="K214" s="14"/>
      <c r="L214" s="14"/>
      <c r="M214" s="14"/>
    </row>
    <row r="215" spans="2:13" ht="12">
      <c r="B215" s="7" t="s">
        <v>149</v>
      </c>
      <c r="C215" s="7" t="s">
        <v>2</v>
      </c>
      <c r="D215" s="14"/>
      <c r="E215" s="14">
        <v>127</v>
      </c>
      <c r="F215" s="14">
        <v>98</v>
      </c>
      <c r="G215" s="14">
        <v>115</v>
      </c>
      <c r="H215" s="14">
        <v>95</v>
      </c>
      <c r="I215" s="14">
        <v>113</v>
      </c>
      <c r="J215" s="14">
        <v>108</v>
      </c>
      <c r="K215" s="14">
        <v>139</v>
      </c>
      <c r="L215" s="14">
        <v>7</v>
      </c>
      <c r="M215" s="14"/>
    </row>
    <row r="216" spans="3:13" ht="12">
      <c r="C216" s="7" t="s">
        <v>3</v>
      </c>
      <c r="D216" s="14"/>
      <c r="E216" s="14">
        <v>68</v>
      </c>
      <c r="F216" s="14">
        <v>58</v>
      </c>
      <c r="G216" s="14">
        <v>61</v>
      </c>
      <c r="H216" s="14">
        <v>54</v>
      </c>
      <c r="I216" s="14">
        <v>68</v>
      </c>
      <c r="J216" s="14">
        <v>69</v>
      </c>
      <c r="K216" s="14">
        <v>84</v>
      </c>
      <c r="L216" s="14">
        <v>5</v>
      </c>
      <c r="M216" s="14"/>
    </row>
    <row r="217" spans="2:14" ht="12">
      <c r="B217" s="7" t="s">
        <v>142</v>
      </c>
      <c r="C217" s="7" t="s">
        <v>2</v>
      </c>
      <c r="D217" s="14"/>
      <c r="E217" s="14"/>
      <c r="F217" s="14">
        <v>8</v>
      </c>
      <c r="G217" s="14">
        <v>42</v>
      </c>
      <c r="H217" s="14">
        <v>60</v>
      </c>
      <c r="I217" s="14">
        <v>59</v>
      </c>
      <c r="J217" s="14">
        <v>58</v>
      </c>
      <c r="K217" s="14">
        <v>73</v>
      </c>
      <c r="L217" s="14">
        <v>208</v>
      </c>
      <c r="M217" s="14">
        <v>230</v>
      </c>
      <c r="N217" s="14">
        <v>212</v>
      </c>
    </row>
    <row r="218" spans="3:14" ht="12">
      <c r="C218" s="7" t="s">
        <v>3</v>
      </c>
      <c r="D218" s="14"/>
      <c r="E218" s="14"/>
      <c r="F218" s="14">
        <v>5</v>
      </c>
      <c r="G218" s="14">
        <v>27</v>
      </c>
      <c r="H218" s="14">
        <v>31</v>
      </c>
      <c r="I218" s="14">
        <v>30</v>
      </c>
      <c r="J218" s="14">
        <v>30</v>
      </c>
      <c r="K218" s="14">
        <v>39</v>
      </c>
      <c r="L218" s="14">
        <v>116</v>
      </c>
      <c r="M218" s="14">
        <v>139</v>
      </c>
      <c r="N218" s="14">
        <v>112</v>
      </c>
    </row>
    <row r="219" spans="2:14" ht="12">
      <c r="B219" s="7" t="s">
        <v>140</v>
      </c>
      <c r="C219" s="7" t="s">
        <v>2</v>
      </c>
      <c r="D219" s="14"/>
      <c r="E219" s="14">
        <v>12</v>
      </c>
      <c r="F219" s="14">
        <v>4</v>
      </c>
      <c r="G219" s="14">
        <v>6</v>
      </c>
      <c r="H219" s="14">
        <v>1</v>
      </c>
      <c r="I219" s="14">
        <v>1</v>
      </c>
      <c r="J219" s="14">
        <v>1</v>
      </c>
      <c r="K219" s="14">
        <v>2</v>
      </c>
      <c r="L219" s="14"/>
      <c r="M219" s="14"/>
      <c r="N219" s="14">
        <v>1</v>
      </c>
    </row>
    <row r="220" spans="3:14" ht="12">
      <c r="C220" s="7" t="s">
        <v>3</v>
      </c>
      <c r="D220" s="14"/>
      <c r="E220" s="14">
        <v>7</v>
      </c>
      <c r="F220" s="14">
        <v>1</v>
      </c>
      <c r="G220" s="14">
        <v>4</v>
      </c>
      <c r="H220" s="14">
        <v>0</v>
      </c>
      <c r="I220" s="14">
        <v>0</v>
      </c>
      <c r="J220" s="14">
        <v>0</v>
      </c>
      <c r="K220" s="14">
        <v>0</v>
      </c>
      <c r="L220" s="14"/>
      <c r="M220" s="14"/>
      <c r="N220" s="14">
        <v>1</v>
      </c>
    </row>
    <row r="221" spans="2:14" ht="12">
      <c r="B221" s="7" t="s">
        <v>141</v>
      </c>
      <c r="C221" s="7" t="s">
        <v>2</v>
      </c>
      <c r="D221" s="14"/>
      <c r="E221" s="14">
        <v>87</v>
      </c>
      <c r="F221" s="14">
        <v>113</v>
      </c>
      <c r="G221" s="14">
        <v>157</v>
      </c>
      <c r="H221" s="14">
        <v>125</v>
      </c>
      <c r="I221" s="14">
        <v>83</v>
      </c>
      <c r="J221" s="14">
        <v>133</v>
      </c>
      <c r="K221" s="14">
        <v>105</v>
      </c>
      <c r="L221" s="14">
        <v>101</v>
      </c>
      <c r="M221" s="14">
        <v>123</v>
      </c>
      <c r="N221" s="14">
        <v>133</v>
      </c>
    </row>
    <row r="222" spans="3:14" ht="12">
      <c r="C222" s="7" t="s">
        <v>3</v>
      </c>
      <c r="D222" s="14"/>
      <c r="E222" s="14">
        <v>46</v>
      </c>
      <c r="F222" s="14">
        <v>52</v>
      </c>
      <c r="G222" s="14">
        <v>67</v>
      </c>
      <c r="H222" s="14">
        <v>64</v>
      </c>
      <c r="I222" s="14">
        <v>40</v>
      </c>
      <c r="J222" s="14">
        <v>58</v>
      </c>
      <c r="K222" s="14">
        <v>56</v>
      </c>
      <c r="L222" s="14">
        <v>52</v>
      </c>
      <c r="M222" s="14">
        <v>68</v>
      </c>
      <c r="N222" s="14">
        <v>65</v>
      </c>
    </row>
    <row r="223" spans="1:14" ht="12">
      <c r="A223" s="7" t="s">
        <v>128</v>
      </c>
      <c r="B223" s="7" t="s">
        <v>11</v>
      </c>
      <c r="C223" s="7" t="s">
        <v>2</v>
      </c>
      <c r="D223" s="14"/>
      <c r="E223" s="14">
        <v>1</v>
      </c>
      <c r="F223" s="14">
        <v>40</v>
      </c>
      <c r="G223" s="14">
        <v>99</v>
      </c>
      <c r="H223" s="14">
        <v>112</v>
      </c>
      <c r="I223" s="14">
        <v>140</v>
      </c>
      <c r="J223" s="14">
        <v>181</v>
      </c>
      <c r="K223" s="14">
        <v>150</v>
      </c>
      <c r="L223" s="14">
        <v>171</v>
      </c>
      <c r="M223" s="14">
        <v>172</v>
      </c>
      <c r="N223" s="14">
        <v>218</v>
      </c>
    </row>
    <row r="224" spans="3:14" ht="12">
      <c r="C224" s="7" t="s">
        <v>3</v>
      </c>
      <c r="D224" s="14"/>
      <c r="E224" s="14">
        <v>0</v>
      </c>
      <c r="F224" s="14">
        <v>19</v>
      </c>
      <c r="G224" s="14">
        <v>36</v>
      </c>
      <c r="H224" s="14">
        <v>35</v>
      </c>
      <c r="I224" s="14">
        <v>61</v>
      </c>
      <c r="J224" s="14">
        <v>68</v>
      </c>
      <c r="K224" s="14">
        <v>49</v>
      </c>
      <c r="L224" s="14">
        <v>73</v>
      </c>
      <c r="M224" s="14">
        <v>69</v>
      </c>
      <c r="N224" s="14">
        <f>SUMIF(C225:C232,"F",N225:N232)</f>
        <v>102</v>
      </c>
    </row>
    <row r="225" spans="2:14" ht="12">
      <c r="B225" s="7" t="s">
        <v>138</v>
      </c>
      <c r="C225" s="7" t="s">
        <v>2</v>
      </c>
      <c r="D225" s="14"/>
      <c r="E225" s="14"/>
      <c r="F225" s="14">
        <v>10</v>
      </c>
      <c r="G225" s="14">
        <v>60</v>
      </c>
      <c r="H225" s="14">
        <v>82</v>
      </c>
      <c r="I225" s="14">
        <v>75</v>
      </c>
      <c r="J225" s="14">
        <v>97</v>
      </c>
      <c r="K225" s="14">
        <v>76</v>
      </c>
      <c r="L225" s="14">
        <v>86</v>
      </c>
      <c r="M225" s="14">
        <v>97</v>
      </c>
      <c r="N225" s="14">
        <v>100</v>
      </c>
    </row>
    <row r="226" spans="3:14" ht="12">
      <c r="C226" s="7" t="s">
        <v>3</v>
      </c>
      <c r="D226" s="14"/>
      <c r="E226" s="14"/>
      <c r="F226" s="14">
        <v>5</v>
      </c>
      <c r="G226" s="14">
        <v>23</v>
      </c>
      <c r="H226" s="14">
        <v>22</v>
      </c>
      <c r="I226" s="14">
        <v>28</v>
      </c>
      <c r="J226" s="14">
        <v>43</v>
      </c>
      <c r="K226" s="14">
        <v>25</v>
      </c>
      <c r="L226" s="14">
        <v>39</v>
      </c>
      <c r="M226" s="14">
        <v>42</v>
      </c>
      <c r="N226" s="14">
        <v>47</v>
      </c>
    </row>
    <row r="227" spans="2:14" ht="12">
      <c r="B227" s="7" t="s">
        <v>142</v>
      </c>
      <c r="C227" s="7" t="s">
        <v>2</v>
      </c>
      <c r="D227" s="14"/>
      <c r="E227" s="14"/>
      <c r="F227" s="14">
        <v>12</v>
      </c>
      <c r="G227" s="14">
        <v>17</v>
      </c>
      <c r="H227" s="14">
        <v>22</v>
      </c>
      <c r="I227" s="14">
        <v>61</v>
      </c>
      <c r="J227" s="14">
        <v>70</v>
      </c>
      <c r="K227" s="14">
        <v>53</v>
      </c>
      <c r="L227" s="14">
        <v>64</v>
      </c>
      <c r="M227" s="14">
        <v>55</v>
      </c>
      <c r="N227" s="14">
        <v>88</v>
      </c>
    </row>
    <row r="228" spans="3:14" ht="12">
      <c r="C228" s="7" t="s">
        <v>3</v>
      </c>
      <c r="D228" s="14"/>
      <c r="E228" s="14"/>
      <c r="F228" s="14">
        <v>5</v>
      </c>
      <c r="G228" s="14">
        <v>3</v>
      </c>
      <c r="H228" s="14">
        <v>10</v>
      </c>
      <c r="I228" s="14">
        <v>31</v>
      </c>
      <c r="J228" s="14">
        <v>23</v>
      </c>
      <c r="K228" s="14">
        <v>15</v>
      </c>
      <c r="L228" s="14">
        <v>24</v>
      </c>
      <c r="M228" s="14">
        <v>22</v>
      </c>
      <c r="N228" s="14">
        <v>41</v>
      </c>
    </row>
    <row r="229" spans="2:14" ht="12">
      <c r="B229" s="7" t="s">
        <v>140</v>
      </c>
      <c r="C229" s="7" t="s">
        <v>2</v>
      </c>
      <c r="D229" s="14"/>
      <c r="E229" s="14">
        <v>1</v>
      </c>
      <c r="F229" s="14">
        <v>17</v>
      </c>
      <c r="G229" s="14">
        <v>18</v>
      </c>
      <c r="H229" s="14">
        <v>1</v>
      </c>
      <c r="I229" s="14">
        <v>0</v>
      </c>
      <c r="J229" s="14">
        <v>3</v>
      </c>
      <c r="K229" s="14">
        <v>6</v>
      </c>
      <c r="L229" s="14">
        <v>3</v>
      </c>
      <c r="M229" s="14">
        <v>6</v>
      </c>
      <c r="N229" s="14">
        <v>8</v>
      </c>
    </row>
    <row r="230" spans="3:14" ht="12">
      <c r="C230" s="7" t="s">
        <v>3</v>
      </c>
      <c r="D230" s="14"/>
      <c r="E230" s="14">
        <v>0</v>
      </c>
      <c r="F230" s="14">
        <v>9</v>
      </c>
      <c r="G230" s="14">
        <v>8</v>
      </c>
      <c r="H230" s="14">
        <v>0</v>
      </c>
      <c r="I230" s="14">
        <v>0</v>
      </c>
      <c r="J230" s="14">
        <v>1</v>
      </c>
      <c r="K230" s="14">
        <v>4</v>
      </c>
      <c r="L230" s="14">
        <v>2</v>
      </c>
      <c r="M230" s="14">
        <v>2</v>
      </c>
      <c r="N230" s="14">
        <v>4</v>
      </c>
    </row>
    <row r="231" spans="2:14" ht="12">
      <c r="B231" s="7" t="s">
        <v>141</v>
      </c>
      <c r="C231" s="7" t="s">
        <v>2</v>
      </c>
      <c r="D231" s="14"/>
      <c r="E231" s="14"/>
      <c r="F231" s="14">
        <v>1</v>
      </c>
      <c r="G231" s="14">
        <v>4</v>
      </c>
      <c r="H231" s="14">
        <v>7</v>
      </c>
      <c r="I231" s="14">
        <v>4</v>
      </c>
      <c r="J231" s="14">
        <v>11</v>
      </c>
      <c r="K231" s="14">
        <v>15</v>
      </c>
      <c r="L231" s="14">
        <v>18</v>
      </c>
      <c r="M231" s="14">
        <v>14</v>
      </c>
      <c r="N231" s="14">
        <v>22</v>
      </c>
    </row>
    <row r="232" spans="3:14" ht="12">
      <c r="C232" s="7" t="s">
        <v>3</v>
      </c>
      <c r="D232" s="14"/>
      <c r="E232" s="14"/>
      <c r="F232" s="14">
        <v>0</v>
      </c>
      <c r="G232" s="14">
        <v>2</v>
      </c>
      <c r="H232" s="14">
        <v>3</v>
      </c>
      <c r="I232" s="14">
        <v>2</v>
      </c>
      <c r="J232" s="14">
        <v>1</v>
      </c>
      <c r="K232" s="14">
        <v>5</v>
      </c>
      <c r="L232" s="14">
        <v>8</v>
      </c>
      <c r="M232" s="14">
        <v>3</v>
      </c>
      <c r="N232" s="14">
        <v>10</v>
      </c>
    </row>
    <row r="233" spans="1:14" ht="12">
      <c r="A233" s="7" t="s">
        <v>80</v>
      </c>
      <c r="B233" s="7" t="s">
        <v>11</v>
      </c>
      <c r="C233" s="7" t="s">
        <v>2</v>
      </c>
      <c r="D233" s="14">
        <v>1644</v>
      </c>
      <c r="E233" s="14">
        <v>1550</v>
      </c>
      <c r="F233" s="14">
        <v>1790</v>
      </c>
      <c r="G233" s="14">
        <v>1960</v>
      </c>
      <c r="H233" s="14">
        <v>1973</v>
      </c>
      <c r="I233" s="14">
        <v>2370</v>
      </c>
      <c r="J233" s="14">
        <v>2788</v>
      </c>
      <c r="K233" s="14">
        <v>2723</v>
      </c>
      <c r="L233" s="14">
        <v>2779</v>
      </c>
      <c r="M233" s="14">
        <v>2816</v>
      </c>
      <c r="N233" s="14">
        <v>2960</v>
      </c>
    </row>
    <row r="234" spans="3:14" ht="12">
      <c r="C234" s="7" t="s">
        <v>3</v>
      </c>
      <c r="D234" s="14">
        <v>851</v>
      </c>
      <c r="E234" s="14">
        <v>844</v>
      </c>
      <c r="F234" s="14">
        <v>952</v>
      </c>
      <c r="G234" s="14">
        <v>1055</v>
      </c>
      <c r="H234" s="14">
        <v>1078</v>
      </c>
      <c r="I234" s="14">
        <v>1350</v>
      </c>
      <c r="J234" s="14">
        <v>1568</v>
      </c>
      <c r="K234" s="14">
        <v>1514</v>
      </c>
      <c r="L234" s="14">
        <v>1577</v>
      </c>
      <c r="M234" s="14">
        <v>1568</v>
      </c>
      <c r="N234" s="14">
        <f>SUMIF(C235:C252,"F",N235:N252)</f>
        <v>1623</v>
      </c>
    </row>
    <row r="235" spans="2:14" ht="12">
      <c r="B235" s="7" t="s">
        <v>144</v>
      </c>
      <c r="C235" s="7" t="s">
        <v>2</v>
      </c>
      <c r="D235" s="14">
        <v>61</v>
      </c>
      <c r="E235" s="14">
        <v>46</v>
      </c>
      <c r="F235" s="14">
        <v>45</v>
      </c>
      <c r="G235" s="14">
        <v>42</v>
      </c>
      <c r="H235" s="14">
        <v>31</v>
      </c>
      <c r="I235" s="14">
        <v>10</v>
      </c>
      <c r="J235" s="14">
        <v>15</v>
      </c>
      <c r="K235" s="14">
        <v>12</v>
      </c>
      <c r="L235" s="14">
        <v>16</v>
      </c>
      <c r="M235" s="14">
        <v>20</v>
      </c>
      <c r="N235" s="14">
        <v>21</v>
      </c>
    </row>
    <row r="236" spans="3:14" ht="12">
      <c r="C236" s="7" t="s">
        <v>3</v>
      </c>
      <c r="D236" s="14">
        <v>52</v>
      </c>
      <c r="E236" s="14">
        <v>37</v>
      </c>
      <c r="F236" s="14">
        <v>41</v>
      </c>
      <c r="G236" s="14">
        <v>36</v>
      </c>
      <c r="H236" s="14">
        <v>23</v>
      </c>
      <c r="I236" s="14">
        <v>8</v>
      </c>
      <c r="J236" s="14">
        <v>14</v>
      </c>
      <c r="K236" s="14">
        <v>12</v>
      </c>
      <c r="L236" s="14">
        <v>14</v>
      </c>
      <c r="M236" s="14">
        <v>20</v>
      </c>
      <c r="N236" s="14">
        <v>19</v>
      </c>
    </row>
    <row r="237" spans="2:14" ht="12">
      <c r="B237" s="7" t="s">
        <v>138</v>
      </c>
      <c r="C237" s="7" t="s">
        <v>2</v>
      </c>
      <c r="D237" s="14"/>
      <c r="E237" s="14">
        <v>1</v>
      </c>
      <c r="F237" s="14">
        <v>197</v>
      </c>
      <c r="G237" s="14">
        <v>463</v>
      </c>
      <c r="H237" s="14">
        <v>735</v>
      </c>
      <c r="I237" s="14">
        <v>1021</v>
      </c>
      <c r="J237" s="14">
        <v>1337</v>
      </c>
      <c r="K237" s="14">
        <v>1216</v>
      </c>
      <c r="L237" s="14">
        <v>1301</v>
      </c>
      <c r="M237" s="14">
        <v>1335</v>
      </c>
      <c r="N237" s="14">
        <v>1407</v>
      </c>
    </row>
    <row r="238" spans="3:14" ht="12">
      <c r="C238" s="7" t="s">
        <v>3</v>
      </c>
      <c r="D238" s="14"/>
      <c r="E238" s="14">
        <v>0</v>
      </c>
      <c r="F238" s="14">
        <v>85</v>
      </c>
      <c r="G238" s="14">
        <v>209</v>
      </c>
      <c r="H238" s="14">
        <v>379</v>
      </c>
      <c r="I238" s="14">
        <v>586</v>
      </c>
      <c r="J238" s="14">
        <v>757</v>
      </c>
      <c r="K238" s="14">
        <v>647</v>
      </c>
      <c r="L238" s="14">
        <v>728</v>
      </c>
      <c r="M238" s="14">
        <v>732</v>
      </c>
      <c r="N238" s="14">
        <v>765</v>
      </c>
    </row>
    <row r="239" spans="2:13" ht="12">
      <c r="B239" s="7" t="s">
        <v>146</v>
      </c>
      <c r="C239" s="7" t="s">
        <v>2</v>
      </c>
      <c r="D239" s="14">
        <v>15</v>
      </c>
      <c r="E239" s="14"/>
      <c r="F239" s="14"/>
      <c r="G239" s="14"/>
      <c r="H239" s="14"/>
      <c r="I239" s="14"/>
      <c r="J239" s="14"/>
      <c r="K239" s="14"/>
      <c r="L239" s="14"/>
      <c r="M239" s="14"/>
    </row>
    <row r="240" spans="3:13" ht="12">
      <c r="C240" s="7" t="s">
        <v>3</v>
      </c>
      <c r="D240" s="14">
        <v>7</v>
      </c>
      <c r="E240" s="14"/>
      <c r="F240" s="14"/>
      <c r="G240" s="14"/>
      <c r="H240" s="14"/>
      <c r="I240" s="14"/>
      <c r="J240" s="14"/>
      <c r="K240" s="14"/>
      <c r="L240" s="14"/>
      <c r="M240" s="14"/>
    </row>
    <row r="241" spans="2:14" ht="12">
      <c r="B241" s="7" t="s">
        <v>139</v>
      </c>
      <c r="C241" s="7" t="s">
        <v>2</v>
      </c>
      <c r="D241" s="14">
        <v>885</v>
      </c>
      <c r="E241" s="14">
        <v>842</v>
      </c>
      <c r="F241" s="14">
        <v>932</v>
      </c>
      <c r="G241" s="14">
        <v>804</v>
      </c>
      <c r="H241" s="14">
        <v>451</v>
      </c>
      <c r="I241" s="14">
        <v>461</v>
      </c>
      <c r="J241" s="14">
        <v>342</v>
      </c>
      <c r="K241" s="14">
        <v>157</v>
      </c>
      <c r="L241" s="14">
        <v>67</v>
      </c>
      <c r="M241" s="14">
        <v>14</v>
      </c>
      <c r="N241" s="14">
        <v>2</v>
      </c>
    </row>
    <row r="242" spans="3:14" ht="12">
      <c r="C242" s="7" t="s">
        <v>3</v>
      </c>
      <c r="D242" s="14">
        <v>439</v>
      </c>
      <c r="E242" s="14">
        <v>454</v>
      </c>
      <c r="F242" s="14">
        <v>498</v>
      </c>
      <c r="G242" s="14">
        <v>482</v>
      </c>
      <c r="H242" s="14">
        <v>281</v>
      </c>
      <c r="I242" s="14">
        <v>269</v>
      </c>
      <c r="J242" s="14">
        <v>211</v>
      </c>
      <c r="K242" s="14">
        <v>92</v>
      </c>
      <c r="L242" s="14">
        <v>47</v>
      </c>
      <c r="M242" s="14">
        <v>9</v>
      </c>
      <c r="N242" s="14">
        <v>2</v>
      </c>
    </row>
    <row r="243" spans="2:13" ht="12">
      <c r="B243" s="7" t="s">
        <v>52</v>
      </c>
      <c r="C243" s="7" t="s">
        <v>2</v>
      </c>
      <c r="D243" s="14">
        <v>25</v>
      </c>
      <c r="E243" s="14">
        <v>22</v>
      </c>
      <c r="F243" s="14">
        <v>13</v>
      </c>
      <c r="G243" s="14">
        <v>3</v>
      </c>
      <c r="H243" s="14"/>
      <c r="I243" s="14"/>
      <c r="J243" s="14"/>
      <c r="K243" s="14"/>
      <c r="L243" s="14"/>
      <c r="M243" s="14"/>
    </row>
    <row r="244" spans="3:13" ht="12">
      <c r="C244" s="7" t="s">
        <v>3</v>
      </c>
      <c r="D244" s="14">
        <v>18</v>
      </c>
      <c r="E244" s="14">
        <v>17</v>
      </c>
      <c r="F244" s="14">
        <v>12</v>
      </c>
      <c r="G244" s="14">
        <v>2</v>
      </c>
      <c r="H244" s="14"/>
      <c r="I244" s="14"/>
      <c r="J244" s="14"/>
      <c r="K244" s="14"/>
      <c r="L244" s="14"/>
      <c r="M244" s="14"/>
    </row>
    <row r="245" spans="2:13" ht="12">
      <c r="B245" s="7" t="s">
        <v>149</v>
      </c>
      <c r="C245" s="7" t="s">
        <v>2</v>
      </c>
      <c r="D245" s="14">
        <v>141</v>
      </c>
      <c r="E245" s="14">
        <v>155</v>
      </c>
      <c r="F245" s="14">
        <v>98</v>
      </c>
      <c r="G245" s="14">
        <v>115</v>
      </c>
      <c r="H245" s="14">
        <v>95</v>
      </c>
      <c r="I245" s="14">
        <v>113</v>
      </c>
      <c r="J245" s="14">
        <v>108</v>
      </c>
      <c r="K245" s="14">
        <v>139</v>
      </c>
      <c r="L245" s="14">
        <v>7</v>
      </c>
      <c r="M245" s="14"/>
    </row>
    <row r="246" spans="3:13" ht="12">
      <c r="C246" s="7" t="s">
        <v>3</v>
      </c>
      <c r="D246" s="14">
        <v>75</v>
      </c>
      <c r="E246" s="14">
        <v>93</v>
      </c>
      <c r="F246" s="14">
        <v>58</v>
      </c>
      <c r="G246" s="14">
        <v>61</v>
      </c>
      <c r="H246" s="14">
        <v>54</v>
      </c>
      <c r="I246" s="14">
        <v>68</v>
      </c>
      <c r="J246" s="14">
        <v>69</v>
      </c>
      <c r="K246" s="14">
        <v>84</v>
      </c>
      <c r="L246" s="14">
        <v>5</v>
      </c>
      <c r="M246" s="14"/>
    </row>
    <row r="247" spans="2:14" ht="12">
      <c r="B247" s="7" t="s">
        <v>142</v>
      </c>
      <c r="C247" s="7" t="s">
        <v>2</v>
      </c>
      <c r="D247" s="14"/>
      <c r="E247" s="14"/>
      <c r="F247" s="14">
        <v>20</v>
      </c>
      <c r="G247" s="14">
        <v>77</v>
      </c>
      <c r="H247" s="14">
        <v>266</v>
      </c>
      <c r="I247" s="14">
        <v>445</v>
      </c>
      <c r="J247" s="14">
        <v>622</v>
      </c>
      <c r="K247" s="14">
        <v>842</v>
      </c>
      <c r="L247" s="14">
        <v>1071</v>
      </c>
      <c r="M247" s="14">
        <v>1123</v>
      </c>
      <c r="N247" s="14">
        <v>1171</v>
      </c>
    </row>
    <row r="248" spans="3:14" ht="12">
      <c r="C248" s="7" t="s">
        <v>3</v>
      </c>
      <c r="D248" s="14"/>
      <c r="E248" s="14"/>
      <c r="F248" s="14">
        <v>10</v>
      </c>
      <c r="G248" s="14">
        <v>38</v>
      </c>
      <c r="H248" s="14">
        <v>122</v>
      </c>
      <c r="I248" s="14">
        <v>227</v>
      </c>
      <c r="J248" s="14">
        <v>330</v>
      </c>
      <c r="K248" s="14">
        <v>493</v>
      </c>
      <c r="L248" s="14">
        <v>607</v>
      </c>
      <c r="M248" s="14">
        <v>645</v>
      </c>
      <c r="N248" s="14">
        <v>667</v>
      </c>
    </row>
    <row r="249" spans="2:14" ht="12">
      <c r="B249" s="7" t="s">
        <v>140</v>
      </c>
      <c r="C249" s="7" t="s">
        <v>2</v>
      </c>
      <c r="D249" s="14">
        <v>316</v>
      </c>
      <c r="E249" s="14">
        <v>304</v>
      </c>
      <c r="F249" s="14">
        <v>306</v>
      </c>
      <c r="G249" s="14">
        <v>216</v>
      </c>
      <c r="H249" s="14">
        <v>189</v>
      </c>
      <c r="I249" s="14">
        <v>146</v>
      </c>
      <c r="J249" s="14">
        <v>141</v>
      </c>
      <c r="K249" s="14">
        <v>141</v>
      </c>
      <c r="L249" s="14">
        <v>118</v>
      </c>
      <c r="M249" s="14">
        <v>100</v>
      </c>
      <c r="N249" s="14">
        <v>127</v>
      </c>
    </row>
    <row r="250" spans="3:14" ht="12">
      <c r="C250" s="7" t="s">
        <v>3</v>
      </c>
      <c r="D250" s="14">
        <v>167</v>
      </c>
      <c r="E250" s="14">
        <v>163</v>
      </c>
      <c r="F250" s="14">
        <v>172</v>
      </c>
      <c r="G250" s="14">
        <v>132</v>
      </c>
      <c r="H250" s="14">
        <v>127</v>
      </c>
      <c r="I250" s="14">
        <v>117</v>
      </c>
      <c r="J250" s="14">
        <v>92</v>
      </c>
      <c r="K250" s="14">
        <v>90</v>
      </c>
      <c r="L250" s="14">
        <v>77</v>
      </c>
      <c r="M250" s="14">
        <v>52</v>
      </c>
      <c r="N250" s="14">
        <v>60</v>
      </c>
    </row>
    <row r="251" spans="2:14" ht="12">
      <c r="B251" s="7" t="s">
        <v>141</v>
      </c>
      <c r="C251" s="7" t="s">
        <v>2</v>
      </c>
      <c r="D251" s="14">
        <v>201</v>
      </c>
      <c r="E251" s="14">
        <v>180</v>
      </c>
      <c r="F251" s="14">
        <v>179</v>
      </c>
      <c r="G251" s="14">
        <v>240</v>
      </c>
      <c r="H251" s="14">
        <v>206</v>
      </c>
      <c r="I251" s="14">
        <v>174</v>
      </c>
      <c r="J251" s="14">
        <v>223</v>
      </c>
      <c r="K251" s="14">
        <v>216</v>
      </c>
      <c r="L251" s="14">
        <v>199</v>
      </c>
      <c r="M251" s="14">
        <v>224</v>
      </c>
      <c r="N251" s="14">
        <v>232</v>
      </c>
    </row>
    <row r="252" spans="3:14" ht="12">
      <c r="C252" s="7" t="s">
        <v>3</v>
      </c>
      <c r="D252" s="14">
        <v>93</v>
      </c>
      <c r="E252" s="14">
        <v>80</v>
      </c>
      <c r="F252" s="14">
        <v>76</v>
      </c>
      <c r="G252" s="14">
        <v>95</v>
      </c>
      <c r="H252" s="14">
        <v>92</v>
      </c>
      <c r="I252" s="14">
        <v>75</v>
      </c>
      <c r="J252" s="14">
        <v>95</v>
      </c>
      <c r="K252" s="14">
        <v>96</v>
      </c>
      <c r="L252" s="14">
        <v>99</v>
      </c>
      <c r="M252" s="14">
        <v>110</v>
      </c>
      <c r="N252" s="14">
        <v>110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Valérie Braun</dc:creator>
  <cp:keywords/>
  <dc:description/>
  <cp:lastModifiedBy>Admin</cp:lastModifiedBy>
  <cp:lastPrinted>2014-11-27T16:12:26Z</cp:lastPrinted>
  <dcterms:created xsi:type="dcterms:W3CDTF">2008-06-08T11:53:56Z</dcterms:created>
  <dcterms:modified xsi:type="dcterms:W3CDTF">2015-01-05T14:58:48Z</dcterms:modified>
  <cp:category/>
  <cp:version/>
  <cp:contentType/>
  <cp:contentStatus/>
</cp:coreProperties>
</file>